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mc:AlternateContent xmlns:mc="http://schemas.openxmlformats.org/markup-compatibility/2006">
    <mc:Choice Requires="x15">
      <x15ac:absPath xmlns:x15ac="http://schemas.microsoft.com/office/spreadsheetml/2010/11/ac" url="G:\★大会要項\参加申込書書式\2026年\"/>
    </mc:Choice>
  </mc:AlternateContent>
  <xr:revisionPtr revIDLastSave="0" documentId="8_{9FADE097-5D0E-433B-8A02-04D498056544}" xr6:coauthVersionLast="47" xr6:coauthVersionMax="47" xr10:uidLastSave="{00000000-0000-0000-0000-000000000000}"/>
  <workbookProtection workbookAlgorithmName="SHA-512" workbookHashValue="E+/FvHDTYNkhIC+vTMUMRpHJkwrJ484WrsvMtW6kPZ5mpRRwOh7srvhd9hgQ9git75DuNJsY/uMhTxqpags9BA==" workbookSaltValue="Cr7UFm5ZfWDhG60dQCUQsw==" workbookSpinCount="100000" lockStructure="1"/>
  <bookViews>
    <workbookView xWindow="-120" yWindow="-120" windowWidth="20730" windowHeight="11040" tabRatio="814" activeTab="2" xr2:uid="{00000000-000D-0000-FFFF-FFFF00000000}"/>
  </bookViews>
  <sheets>
    <sheet name="①日ソ登録選手入力" sheetId="8" r:id="rId1"/>
    <sheet name="②大会参加申込入力" sheetId="4" state="hidden" r:id="rId2"/>
    <sheet name="②日ソ協登録用紙(P1)" sheetId="7" r:id="rId3"/>
    <sheet name="③日ソ協登録用紙(P2)" sheetId="9" r:id="rId4"/>
    <sheet name="④大会参加申込書" sheetId="1" state="hidden" r:id="rId5"/>
    <sheet name="⑤プログラム掲載用参加申込書" sheetId="3" state="hidden" r:id="rId6"/>
    <sheet name="選手" sheetId="6" state="hidden" r:id="rId7"/>
  </sheets>
  <definedNames>
    <definedName name="_xlnm._FilterDatabase" localSheetId="0" hidden="1">①日ソ登録選手入力!$A$33:$L$33</definedName>
    <definedName name="_xlnm._FilterDatabase" localSheetId="4" hidden="1">④大会参加申込書!$B$6:$Q$16</definedName>
    <definedName name="_xlnm.Print_Area" localSheetId="0">①日ソ登録選手入力!$A$1:$N$83</definedName>
    <definedName name="_xlnm.Print_Area" localSheetId="1">②大会参加申込入力!$A$1:$N$51</definedName>
    <definedName name="_xlnm.Print_Area" localSheetId="2">'②日ソ協登録用紙(P1)'!$A$1:$AZ$92</definedName>
    <definedName name="_xlnm.Print_Area" localSheetId="3">'③日ソ協登録用紙(P2)'!$A$1:$AZ$92</definedName>
    <definedName name="_xlnm.Print_Area" localSheetId="4">④大会参加申込書!$A$1:$R$56</definedName>
    <definedName name="_xlnm.Print_Area" localSheetId="5">⑤プログラム掲載用参加申込書!$A$4:$R$46</definedName>
    <definedName name="学年">②大会参加申込入力!$G$77:$H$79</definedName>
    <definedName name="指導者">①日ソ登録選手入力!$O$17:$O$19</definedName>
    <definedName name="指導者資格">②大会参加申込入力!$L$64:$L$69</definedName>
    <definedName name="氏名">②大会参加申込入力!$P$18:$P$42</definedName>
    <definedName name="資格">②大会参加申込入力!$F$64:$F$65</definedName>
    <definedName name="種別">②大会参加申込入力!$Q$77:$Q$90</definedName>
    <definedName name="選手登録">②大会参加申込入力!$G$64:$G$65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3" i="9" l="1"/>
  <c r="AC72" i="9"/>
  <c r="AC49" i="9"/>
  <c r="AC26" i="9"/>
  <c r="AC72" i="7"/>
  <c r="AC26" i="7"/>
  <c r="AC49" i="7"/>
  <c r="AC3" i="7" l="1"/>
  <c r="M56" i="1" l="1"/>
  <c r="J56" i="1"/>
  <c r="B56" i="1"/>
  <c r="M55" i="1"/>
  <c r="J55" i="1"/>
  <c r="H59" i="4" l="1"/>
  <c r="L18" i="4" l="1"/>
  <c r="K18" i="4"/>
  <c r="J18" i="4"/>
  <c r="I18" i="4"/>
  <c r="H18" i="4"/>
  <c r="G18" i="4"/>
  <c r="F18" i="4"/>
  <c r="E18" i="4"/>
  <c r="D18" i="4"/>
  <c r="AP89" i="9" l="1"/>
  <c r="AL89" i="9"/>
  <c r="AB89" i="9"/>
  <c r="AP88" i="9"/>
  <c r="AL88" i="9"/>
  <c r="AB88" i="9"/>
  <c r="AP66" i="9"/>
  <c r="AL66" i="9"/>
  <c r="AB66" i="9"/>
  <c r="AP65" i="9"/>
  <c r="AL65" i="9"/>
  <c r="AB65" i="9"/>
  <c r="AP43" i="9"/>
  <c r="AL43" i="9"/>
  <c r="AB43" i="9"/>
  <c r="AP42" i="9"/>
  <c r="AL42" i="9"/>
  <c r="AB42" i="9"/>
  <c r="AP20" i="9"/>
  <c r="AL20" i="9"/>
  <c r="AB20" i="9"/>
  <c r="AP19" i="9"/>
  <c r="AL19" i="9"/>
  <c r="AB19" i="9"/>
  <c r="E73" i="7" l="1"/>
  <c r="E73" i="9"/>
  <c r="AL51" i="9"/>
  <c r="AP51" i="9"/>
  <c r="AL52" i="9"/>
  <c r="AP52" i="9"/>
  <c r="AL53" i="9"/>
  <c r="AP53" i="9"/>
  <c r="AL54" i="9"/>
  <c r="AP54" i="9"/>
  <c r="AL55" i="9"/>
  <c r="AP55" i="9"/>
  <c r="AL56" i="9"/>
  <c r="AP56" i="9"/>
  <c r="C45" i="4" l="1"/>
  <c r="O59" i="8" l="1"/>
  <c r="P59" i="8"/>
  <c r="O60" i="8"/>
  <c r="P60" i="8"/>
  <c r="O61" i="8"/>
  <c r="P61" i="8"/>
  <c r="O62" i="8"/>
  <c r="P62" i="8"/>
  <c r="O63" i="8"/>
  <c r="P63" i="8"/>
  <c r="O64" i="8"/>
  <c r="P64" i="8"/>
  <c r="O65" i="8"/>
  <c r="P65" i="8"/>
  <c r="O66" i="8"/>
  <c r="P66" i="8"/>
  <c r="O67" i="8"/>
  <c r="AC74" i="9" s="1"/>
  <c r="P67" i="8"/>
  <c r="O68" i="8"/>
  <c r="AC75" i="9" s="1"/>
  <c r="P68" i="8"/>
  <c r="O69" i="8"/>
  <c r="AC76" i="9" s="1"/>
  <c r="P69" i="8"/>
  <c r="O70" i="8"/>
  <c r="AC77" i="9" s="1"/>
  <c r="P70" i="8"/>
  <c r="O71" i="8"/>
  <c r="AC78" i="9" s="1"/>
  <c r="P71" i="8"/>
  <c r="O72" i="8"/>
  <c r="AC79" i="9" s="1"/>
  <c r="P72" i="8"/>
  <c r="O73" i="8"/>
  <c r="AC80" i="9" s="1"/>
  <c r="P73" i="8"/>
  <c r="O74" i="8"/>
  <c r="AC81" i="9" s="1"/>
  <c r="P74" i="8"/>
  <c r="O75" i="8"/>
  <c r="AC82" i="9" s="1"/>
  <c r="P75" i="8"/>
  <c r="O76" i="8"/>
  <c r="AC83" i="9" s="1"/>
  <c r="P76" i="8"/>
  <c r="O77" i="8"/>
  <c r="AC84" i="9" s="1"/>
  <c r="P77" i="8"/>
  <c r="O78" i="8"/>
  <c r="AC85" i="9" s="1"/>
  <c r="P78" i="8"/>
  <c r="O79" i="8"/>
  <c r="AC86" i="9" s="1"/>
  <c r="P79" i="8"/>
  <c r="O80" i="8"/>
  <c r="AC87" i="9" s="1"/>
  <c r="P80" i="8"/>
  <c r="AC8" i="9" l="1"/>
  <c r="AC54" i="9"/>
  <c r="AC31" i="9"/>
  <c r="AC39" i="9"/>
  <c r="AC16" i="9"/>
  <c r="AC62" i="9"/>
  <c r="AC61" i="9"/>
  <c r="AC38" i="9"/>
  <c r="AC15" i="9"/>
  <c r="D38" i="9"/>
  <c r="D61" i="9"/>
  <c r="D84" i="9"/>
  <c r="D15" i="9"/>
  <c r="AC12" i="9"/>
  <c r="AC58" i="9"/>
  <c r="AC35" i="9"/>
  <c r="AC11" i="9"/>
  <c r="AC57" i="9"/>
  <c r="AC34" i="9"/>
  <c r="AC18" i="9"/>
  <c r="AC64" i="9"/>
  <c r="AC41" i="9"/>
  <c r="AC60" i="9"/>
  <c r="AC37" i="9"/>
  <c r="AC14" i="9"/>
  <c r="AC10" i="9"/>
  <c r="AC56" i="9"/>
  <c r="AC33" i="9"/>
  <c r="AC52" i="9"/>
  <c r="AC29" i="9"/>
  <c r="AC6" i="9"/>
  <c r="D64" i="9"/>
  <c r="D18" i="9"/>
  <c r="D87" i="9"/>
  <c r="D41" i="9"/>
  <c r="D37" i="9"/>
  <c r="D83" i="9"/>
  <c r="D60" i="9"/>
  <c r="D14" i="9"/>
  <c r="D85" i="9"/>
  <c r="D62" i="9"/>
  <c r="D39" i="9"/>
  <c r="D16" i="9"/>
  <c r="D19" i="9"/>
  <c r="D42" i="9"/>
  <c r="D88" i="9"/>
  <c r="D65" i="9"/>
  <c r="D20" i="9"/>
  <c r="D43" i="9"/>
  <c r="D89" i="9"/>
  <c r="D66" i="9"/>
  <c r="AC53" i="9"/>
  <c r="AC30" i="9"/>
  <c r="AC7" i="9"/>
  <c r="AC40" i="9"/>
  <c r="AC17" i="9"/>
  <c r="AC63" i="9"/>
  <c r="AC13" i="9"/>
  <c r="AC59" i="9"/>
  <c r="AC36" i="9"/>
  <c r="AC32" i="9"/>
  <c r="AC9" i="9"/>
  <c r="AC55" i="9"/>
  <c r="AC5" i="9"/>
  <c r="AC51" i="9"/>
  <c r="AC28" i="9"/>
  <c r="D86" i="9"/>
  <c r="D63" i="9"/>
  <c r="D40" i="9"/>
  <c r="D17" i="9"/>
  <c r="D13" i="9"/>
  <c r="D36" i="9"/>
  <c r="D82" i="9"/>
  <c r="D59" i="9"/>
  <c r="P83" i="8"/>
  <c r="O83" i="8"/>
  <c r="P82" i="8"/>
  <c r="O82" i="8"/>
  <c r="P81" i="8"/>
  <c r="O81" i="8"/>
  <c r="L7" i="8"/>
  <c r="R93" i="8"/>
  <c r="Y93" i="8"/>
  <c r="X93" i="8"/>
  <c r="W93" i="8"/>
  <c r="U93" i="8"/>
  <c r="T93" i="8"/>
  <c r="S93" i="8"/>
  <c r="Q93" i="8"/>
  <c r="O93" i="8"/>
  <c r="P93" i="8"/>
  <c r="V93" i="8"/>
  <c r="AC88" i="9" l="1"/>
  <c r="AC65" i="9"/>
  <c r="AC42" i="9"/>
  <c r="AC19" i="9"/>
  <c r="AC89" i="9"/>
  <c r="AC66" i="9"/>
  <c r="AC43" i="9"/>
  <c r="AC20" i="9"/>
  <c r="P22" i="8"/>
  <c r="O22" i="8"/>
  <c r="P21" i="8"/>
  <c r="O21" i="8"/>
  <c r="P20" i="8"/>
  <c r="O20" i="8"/>
  <c r="Q19" i="8"/>
  <c r="R19" i="8" s="1"/>
  <c r="P19" i="8"/>
  <c r="O19" i="8"/>
  <c r="Q18" i="8"/>
  <c r="R18" i="8" s="1"/>
  <c r="P18" i="8"/>
  <c r="O18" i="8"/>
  <c r="Q17" i="8"/>
  <c r="R17" i="8" s="1"/>
  <c r="P17" i="8"/>
  <c r="O17" i="8"/>
  <c r="O34" i="8"/>
  <c r="P34" i="8"/>
  <c r="Q34" i="8"/>
  <c r="S34" i="8" s="1"/>
  <c r="R34" i="8" s="1"/>
  <c r="O35" i="8"/>
  <c r="P35" i="8"/>
  <c r="Q35" i="8"/>
  <c r="S35" i="8" s="1"/>
  <c r="R35" i="8" s="1"/>
  <c r="O36" i="8"/>
  <c r="P36" i="8"/>
  <c r="Q36" i="8"/>
  <c r="S36" i="8" s="1"/>
  <c r="R36" i="8" s="1"/>
  <c r="O37" i="8"/>
  <c r="P37" i="8"/>
  <c r="Q37" i="8"/>
  <c r="S37" i="8" s="1"/>
  <c r="R37" i="8" s="1"/>
  <c r="O38" i="8"/>
  <c r="P38" i="8"/>
  <c r="Q38" i="8"/>
  <c r="S38" i="8" s="1"/>
  <c r="R38" i="8" s="1"/>
  <c r="O39" i="8"/>
  <c r="P39" i="8"/>
  <c r="Q39" i="8"/>
  <c r="S39" i="8" s="1"/>
  <c r="R39" i="8" s="1"/>
  <c r="O40" i="8"/>
  <c r="P40" i="8"/>
  <c r="Q40" i="8"/>
  <c r="S40" i="8" s="1"/>
  <c r="R40" i="8" s="1"/>
  <c r="O41" i="8"/>
  <c r="P41" i="8"/>
  <c r="Q41" i="8"/>
  <c r="S41" i="8" s="1"/>
  <c r="R41" i="8" s="1"/>
  <c r="O42" i="8"/>
  <c r="P42" i="8"/>
  <c r="Q42" i="8"/>
  <c r="S42" i="8" s="1"/>
  <c r="R42" i="8" s="1"/>
  <c r="O43" i="8"/>
  <c r="P43" i="8"/>
  <c r="Q43" i="8"/>
  <c r="S43" i="8" s="1"/>
  <c r="R43" i="8" s="1"/>
  <c r="O44" i="8"/>
  <c r="P44" i="8"/>
  <c r="Q44" i="8"/>
  <c r="S44" i="8" s="1"/>
  <c r="R44" i="8" s="1"/>
  <c r="O45" i="8"/>
  <c r="P45" i="8"/>
  <c r="Q45" i="8"/>
  <c r="S45" i="8" s="1"/>
  <c r="R45" i="8" s="1"/>
  <c r="AP87" i="9"/>
  <c r="AL87" i="9"/>
  <c r="AB87" i="9"/>
  <c r="AP86" i="9"/>
  <c r="AL86" i="9"/>
  <c r="AB86" i="9"/>
  <c r="AP85" i="9"/>
  <c r="AL85" i="9"/>
  <c r="AB85" i="9"/>
  <c r="AP84" i="9"/>
  <c r="AL84" i="9"/>
  <c r="AB84" i="9"/>
  <c r="AP83" i="9"/>
  <c r="AL83" i="9"/>
  <c r="AB83" i="9"/>
  <c r="AP82" i="9"/>
  <c r="AL82" i="9"/>
  <c r="AB82" i="9"/>
  <c r="AP81" i="9"/>
  <c r="AL81" i="9"/>
  <c r="AB81" i="9"/>
  <c r="AP80" i="9"/>
  <c r="AL80" i="9"/>
  <c r="AB80" i="9"/>
  <c r="AP79" i="9"/>
  <c r="AL79" i="9"/>
  <c r="AB79" i="9"/>
  <c r="AP78" i="9"/>
  <c r="AL78" i="9"/>
  <c r="AB78" i="9"/>
  <c r="AP77" i="9"/>
  <c r="AL77" i="9"/>
  <c r="AB77" i="9"/>
  <c r="AP76" i="9"/>
  <c r="AL76" i="9"/>
  <c r="AB76" i="9"/>
  <c r="AP75" i="9"/>
  <c r="AL75" i="9"/>
  <c r="AB75" i="9"/>
  <c r="AP74" i="9"/>
  <c r="AL74" i="9"/>
  <c r="AB74" i="9"/>
  <c r="AP64" i="9"/>
  <c r="AL64" i="9"/>
  <c r="AB64" i="9"/>
  <c r="AP63" i="9"/>
  <c r="AL63" i="9"/>
  <c r="AB63" i="9"/>
  <c r="AP62" i="9"/>
  <c r="AL62" i="9"/>
  <c r="AB62" i="9"/>
  <c r="AP61" i="9"/>
  <c r="AL61" i="9"/>
  <c r="AB61" i="9"/>
  <c r="AP60" i="9"/>
  <c r="AL60" i="9"/>
  <c r="AB60" i="9"/>
  <c r="AP59" i="9"/>
  <c r="AL59" i="9"/>
  <c r="AB59" i="9"/>
  <c r="AP58" i="9"/>
  <c r="AL58" i="9"/>
  <c r="AB58" i="9"/>
  <c r="AP57" i="9"/>
  <c r="AL57" i="9"/>
  <c r="AB57" i="9"/>
  <c r="AB56" i="9"/>
  <c r="AB55" i="9"/>
  <c r="AB54" i="9"/>
  <c r="AB53" i="9"/>
  <c r="AB52" i="9"/>
  <c r="AB51" i="9"/>
  <c r="AP41" i="9"/>
  <c r="AL41" i="9"/>
  <c r="AB41" i="9"/>
  <c r="AP40" i="9"/>
  <c r="AL40" i="9"/>
  <c r="AB40" i="9"/>
  <c r="AP39" i="9"/>
  <c r="AL39" i="9"/>
  <c r="AB39" i="9"/>
  <c r="AP38" i="9"/>
  <c r="AL38" i="9"/>
  <c r="AB38" i="9"/>
  <c r="AP37" i="9"/>
  <c r="AL37" i="9"/>
  <c r="AB37" i="9"/>
  <c r="AP36" i="9"/>
  <c r="AL36" i="9"/>
  <c r="AB36" i="9"/>
  <c r="AP35" i="9"/>
  <c r="AL35" i="9"/>
  <c r="AB35" i="9"/>
  <c r="AP34" i="9"/>
  <c r="AL34" i="9"/>
  <c r="AB34" i="9"/>
  <c r="AP33" i="9"/>
  <c r="AL33" i="9"/>
  <c r="AB33" i="9"/>
  <c r="AP32" i="9"/>
  <c r="AL32" i="9"/>
  <c r="AB32" i="9"/>
  <c r="AP31" i="9"/>
  <c r="AL31" i="9"/>
  <c r="AB31" i="9"/>
  <c r="AP30" i="9"/>
  <c r="AL30" i="9"/>
  <c r="AB30" i="9"/>
  <c r="AP29" i="9"/>
  <c r="AL29" i="9"/>
  <c r="AB29" i="9"/>
  <c r="AP28" i="9"/>
  <c r="AL28" i="9"/>
  <c r="AB28" i="9"/>
  <c r="Q89" i="9"/>
  <c r="M89" i="9"/>
  <c r="C89" i="9"/>
  <c r="Q88" i="9"/>
  <c r="M88" i="9"/>
  <c r="C88" i="9"/>
  <c r="Q87" i="9"/>
  <c r="M87" i="9"/>
  <c r="C87" i="9"/>
  <c r="Q86" i="9"/>
  <c r="M86" i="9"/>
  <c r="C86" i="9"/>
  <c r="Q85" i="9"/>
  <c r="M85" i="9"/>
  <c r="C85" i="9"/>
  <c r="Q84" i="9"/>
  <c r="M84" i="9"/>
  <c r="C84" i="9"/>
  <c r="Q83" i="9"/>
  <c r="M83" i="9"/>
  <c r="C83" i="9"/>
  <c r="Q82" i="9"/>
  <c r="M82" i="9"/>
  <c r="C82" i="9"/>
  <c r="Q66" i="9"/>
  <c r="M66" i="9"/>
  <c r="C66" i="9"/>
  <c r="Q65" i="9"/>
  <c r="M65" i="9"/>
  <c r="C65" i="9"/>
  <c r="Q64" i="9"/>
  <c r="M64" i="9"/>
  <c r="C64" i="9"/>
  <c r="Q63" i="9"/>
  <c r="M63" i="9"/>
  <c r="C63" i="9"/>
  <c r="Q62" i="9"/>
  <c r="M62" i="9"/>
  <c r="C62" i="9"/>
  <c r="Q61" i="9"/>
  <c r="M61" i="9"/>
  <c r="C61" i="9"/>
  <c r="Q60" i="9"/>
  <c r="M60" i="9"/>
  <c r="C60" i="9"/>
  <c r="Q59" i="9"/>
  <c r="M59" i="9"/>
  <c r="C59" i="9"/>
  <c r="Q43" i="9"/>
  <c r="M43" i="9"/>
  <c r="C43" i="9"/>
  <c r="Q42" i="9"/>
  <c r="M42" i="9"/>
  <c r="C42" i="9"/>
  <c r="Q41" i="9"/>
  <c r="M41" i="9"/>
  <c r="C41" i="9"/>
  <c r="Q40" i="9"/>
  <c r="M40" i="9"/>
  <c r="C40" i="9"/>
  <c r="Q39" i="9"/>
  <c r="M39" i="9"/>
  <c r="C39" i="9"/>
  <c r="Q38" i="9"/>
  <c r="M38" i="9"/>
  <c r="C38" i="9"/>
  <c r="Q37" i="9"/>
  <c r="M37" i="9"/>
  <c r="C37" i="9"/>
  <c r="Q36" i="9"/>
  <c r="M36" i="9"/>
  <c r="C36" i="9"/>
  <c r="AP18" i="9" l="1"/>
  <c r="AL18" i="9"/>
  <c r="AB18" i="9"/>
  <c r="AP17" i="9"/>
  <c r="AL17" i="9"/>
  <c r="AB17" i="9"/>
  <c r="AP16" i="9"/>
  <c r="AL16" i="9"/>
  <c r="AB16" i="9"/>
  <c r="AP15" i="9"/>
  <c r="AL15" i="9"/>
  <c r="AB15" i="9"/>
  <c r="AP14" i="9"/>
  <c r="AL14" i="9"/>
  <c r="AB14" i="9"/>
  <c r="AP13" i="9"/>
  <c r="AL13" i="9"/>
  <c r="AB13" i="9"/>
  <c r="AP12" i="9"/>
  <c r="AL12" i="9"/>
  <c r="AB12" i="9"/>
  <c r="AP11" i="9"/>
  <c r="AL11" i="9"/>
  <c r="AB11" i="9"/>
  <c r="AP10" i="9"/>
  <c r="AL10" i="9"/>
  <c r="AB10" i="9"/>
  <c r="AP9" i="9"/>
  <c r="AL9" i="9"/>
  <c r="AB9" i="9"/>
  <c r="AP8" i="9"/>
  <c r="AL8" i="9"/>
  <c r="AB8" i="9"/>
  <c r="AP7" i="9"/>
  <c r="AL7" i="9"/>
  <c r="AB7" i="9"/>
  <c r="AP6" i="9"/>
  <c r="AL6" i="9"/>
  <c r="AB6" i="9"/>
  <c r="AP5" i="9"/>
  <c r="AL5" i="9"/>
  <c r="AB5" i="9"/>
  <c r="Q20" i="9" l="1"/>
  <c r="M20" i="9"/>
  <c r="C20" i="9"/>
  <c r="Q19" i="9"/>
  <c r="M19" i="9"/>
  <c r="C19" i="9"/>
  <c r="Q18" i="9"/>
  <c r="M18" i="9"/>
  <c r="C18" i="9"/>
  <c r="Q17" i="9"/>
  <c r="M17" i="9"/>
  <c r="C17" i="9"/>
  <c r="Q16" i="9"/>
  <c r="M16" i="9"/>
  <c r="C16" i="9"/>
  <c r="Q15" i="9"/>
  <c r="M15" i="9"/>
  <c r="C15" i="9"/>
  <c r="Q14" i="9"/>
  <c r="M14" i="9"/>
  <c r="C14" i="9"/>
  <c r="Q13" i="9"/>
  <c r="M13" i="9"/>
  <c r="C13" i="9"/>
  <c r="Q83" i="8"/>
  <c r="S83" i="8" s="1"/>
  <c r="R83" i="8" s="1"/>
  <c r="Q82" i="8"/>
  <c r="S82" i="8" s="1"/>
  <c r="R82" i="8" s="1"/>
  <c r="Q81" i="8"/>
  <c r="S81" i="8" s="1"/>
  <c r="R81" i="8" s="1"/>
  <c r="AI88" i="9" l="1"/>
  <c r="AI65" i="9"/>
  <c r="AI42" i="9"/>
  <c r="AI19" i="9"/>
  <c r="Q80" i="8"/>
  <c r="S80" i="8" s="1"/>
  <c r="R80" i="8" s="1"/>
  <c r="E76" i="9"/>
  <c r="R75" i="9"/>
  <c r="E75" i="9"/>
  <c r="H74" i="9"/>
  <c r="E74" i="9"/>
  <c r="H73" i="9"/>
  <c r="E72" i="9"/>
  <c r="M70" i="9"/>
  <c r="E53" i="9"/>
  <c r="R52" i="9"/>
  <c r="E52" i="9"/>
  <c r="H51" i="9"/>
  <c r="E51" i="9"/>
  <c r="H50" i="9"/>
  <c r="E50" i="9"/>
  <c r="E49" i="9"/>
  <c r="M47" i="9"/>
  <c r="E30" i="9"/>
  <c r="R29" i="9"/>
  <c r="E29" i="9"/>
  <c r="H28" i="9"/>
  <c r="E28" i="9"/>
  <c r="H27" i="9"/>
  <c r="E27" i="9"/>
  <c r="E26" i="9"/>
  <c r="M24" i="9"/>
  <c r="E7" i="9"/>
  <c r="R6" i="9"/>
  <c r="E6" i="9"/>
  <c r="H5" i="9"/>
  <c r="E5" i="9"/>
  <c r="H4" i="9"/>
  <c r="E4" i="9"/>
  <c r="E3" i="9"/>
  <c r="N1" i="4"/>
  <c r="AP89" i="7"/>
  <c r="AL89" i="7"/>
  <c r="AB89" i="7"/>
  <c r="AP88" i="7"/>
  <c r="AL88" i="7"/>
  <c r="AB88" i="7"/>
  <c r="AP87" i="7"/>
  <c r="AL87" i="7"/>
  <c r="AB87" i="7"/>
  <c r="AP86" i="7"/>
  <c r="AL86" i="7"/>
  <c r="AB86" i="7"/>
  <c r="AP85" i="7"/>
  <c r="AL85" i="7"/>
  <c r="AB85" i="7"/>
  <c r="AP84" i="7"/>
  <c r="AL84" i="7"/>
  <c r="AB84" i="7"/>
  <c r="AP83" i="7"/>
  <c r="AL83" i="7"/>
  <c r="AB83" i="7"/>
  <c r="AP82" i="7"/>
  <c r="AL82" i="7"/>
  <c r="AB82" i="7"/>
  <c r="AP81" i="7"/>
  <c r="AL81" i="7"/>
  <c r="AB81" i="7"/>
  <c r="AP80" i="7"/>
  <c r="AL80" i="7"/>
  <c r="AB80" i="7"/>
  <c r="AP79" i="7"/>
  <c r="AL79" i="7"/>
  <c r="AB79" i="7"/>
  <c r="AP78" i="7"/>
  <c r="AL78" i="7"/>
  <c r="AB78" i="7"/>
  <c r="AP77" i="7"/>
  <c r="AL77" i="7"/>
  <c r="AB77" i="7"/>
  <c r="AP76" i="7"/>
  <c r="AL76" i="7"/>
  <c r="AB76" i="7"/>
  <c r="AP75" i="7"/>
  <c r="AL75" i="7"/>
  <c r="AB75" i="7"/>
  <c r="AP74" i="7"/>
  <c r="AL74" i="7"/>
  <c r="AB74" i="7"/>
  <c r="AP66" i="7"/>
  <c r="AL66" i="7"/>
  <c r="AB66" i="7"/>
  <c r="AP65" i="7"/>
  <c r="AL65" i="7"/>
  <c r="AB65" i="7"/>
  <c r="AP64" i="7"/>
  <c r="AL64" i="7"/>
  <c r="AB64" i="7"/>
  <c r="AP63" i="7"/>
  <c r="AL63" i="7"/>
  <c r="AB63" i="7"/>
  <c r="AP62" i="7"/>
  <c r="AL62" i="7"/>
  <c r="AB62" i="7"/>
  <c r="AP61" i="7"/>
  <c r="AL61" i="7"/>
  <c r="AB61" i="7"/>
  <c r="AP60" i="7"/>
  <c r="AL60" i="7"/>
  <c r="AB60" i="7"/>
  <c r="AP59" i="7"/>
  <c r="AL59" i="7"/>
  <c r="AB59" i="7"/>
  <c r="AP58" i="7"/>
  <c r="AL58" i="7"/>
  <c r="AB58" i="7"/>
  <c r="AP57" i="7"/>
  <c r="AL57" i="7"/>
  <c r="AB57" i="7"/>
  <c r="AP56" i="7"/>
  <c r="AL56" i="7"/>
  <c r="AB56" i="7"/>
  <c r="AP55" i="7"/>
  <c r="AL55" i="7"/>
  <c r="AB55" i="7"/>
  <c r="AP54" i="7"/>
  <c r="AL54" i="7"/>
  <c r="AB54" i="7"/>
  <c r="AP53" i="7"/>
  <c r="AL53" i="7"/>
  <c r="AB53" i="7"/>
  <c r="AP52" i="7"/>
  <c r="AL52" i="7"/>
  <c r="AB52" i="7"/>
  <c r="AP51" i="7"/>
  <c r="AL51" i="7"/>
  <c r="AB51" i="7"/>
  <c r="AB33" i="7"/>
  <c r="AB10" i="7"/>
  <c r="AP43" i="7"/>
  <c r="AL43" i="7"/>
  <c r="AB43" i="7"/>
  <c r="AP42" i="7"/>
  <c r="AL42" i="7"/>
  <c r="AB42" i="7"/>
  <c r="AP41" i="7"/>
  <c r="AL41" i="7"/>
  <c r="AB41" i="7"/>
  <c r="AP40" i="7"/>
  <c r="AL40" i="7"/>
  <c r="AB40" i="7"/>
  <c r="AP39" i="7"/>
  <c r="AL39" i="7"/>
  <c r="AB39" i="7"/>
  <c r="AP38" i="7"/>
  <c r="AL38" i="7"/>
  <c r="AB38" i="7"/>
  <c r="AP37" i="7"/>
  <c r="AL37" i="7"/>
  <c r="AB37" i="7"/>
  <c r="AP36" i="7"/>
  <c r="AL36" i="7"/>
  <c r="AB36" i="7"/>
  <c r="AP35" i="7"/>
  <c r="AL35" i="7"/>
  <c r="AB35" i="7"/>
  <c r="AP34" i="7"/>
  <c r="AL34" i="7"/>
  <c r="AB34" i="7"/>
  <c r="AP33" i="7"/>
  <c r="AL33" i="7"/>
  <c r="AP32" i="7"/>
  <c r="AL32" i="7"/>
  <c r="AB32" i="7"/>
  <c r="AP31" i="7"/>
  <c r="AL31" i="7"/>
  <c r="AB31" i="7"/>
  <c r="AP30" i="7"/>
  <c r="AL30" i="7"/>
  <c r="AB30" i="7"/>
  <c r="AP29" i="7"/>
  <c r="AL29" i="7"/>
  <c r="AB29" i="7"/>
  <c r="AP28" i="7"/>
  <c r="AL28" i="7"/>
  <c r="AB28" i="7"/>
  <c r="Q89" i="7"/>
  <c r="M89" i="7"/>
  <c r="C89" i="7"/>
  <c r="Q88" i="7"/>
  <c r="M88" i="7"/>
  <c r="C88" i="7"/>
  <c r="Q87" i="7"/>
  <c r="M87" i="7"/>
  <c r="C87" i="7"/>
  <c r="Q86" i="7"/>
  <c r="M86" i="7"/>
  <c r="C86" i="7"/>
  <c r="Q85" i="7"/>
  <c r="M85" i="7"/>
  <c r="C85" i="7"/>
  <c r="Q84" i="7"/>
  <c r="M84" i="7"/>
  <c r="C84" i="7"/>
  <c r="Q83" i="7"/>
  <c r="M83" i="7"/>
  <c r="C83" i="7"/>
  <c r="Q82" i="7"/>
  <c r="M82" i="7"/>
  <c r="C82" i="7"/>
  <c r="Q81" i="7"/>
  <c r="M81" i="7"/>
  <c r="Q66" i="7"/>
  <c r="M66" i="7"/>
  <c r="C66" i="7"/>
  <c r="Q65" i="7"/>
  <c r="M65" i="7"/>
  <c r="C65" i="7"/>
  <c r="Q64" i="7"/>
  <c r="M64" i="7"/>
  <c r="C64" i="7"/>
  <c r="Q63" i="7"/>
  <c r="M63" i="7"/>
  <c r="C63" i="7"/>
  <c r="Q62" i="7"/>
  <c r="M62" i="7"/>
  <c r="C62" i="7"/>
  <c r="Q61" i="7"/>
  <c r="M61" i="7"/>
  <c r="C61" i="7"/>
  <c r="Q60" i="7"/>
  <c r="M60" i="7"/>
  <c r="C60" i="7"/>
  <c r="Q59" i="7"/>
  <c r="M59" i="7"/>
  <c r="C59" i="7"/>
  <c r="Q58" i="7"/>
  <c r="M58" i="7"/>
  <c r="Q43" i="7"/>
  <c r="M43" i="7"/>
  <c r="C43" i="7"/>
  <c r="Q42" i="7"/>
  <c r="M42" i="7"/>
  <c r="C42" i="7"/>
  <c r="Q41" i="7"/>
  <c r="M41" i="7"/>
  <c r="C41" i="7"/>
  <c r="Q40" i="7"/>
  <c r="M40" i="7"/>
  <c r="C40" i="7"/>
  <c r="Q39" i="7"/>
  <c r="M39" i="7"/>
  <c r="C39" i="7"/>
  <c r="Q38" i="7"/>
  <c r="M38" i="7"/>
  <c r="C38" i="7"/>
  <c r="Q37" i="7"/>
  <c r="M37" i="7"/>
  <c r="C37" i="7"/>
  <c r="Q36" i="7"/>
  <c r="M36" i="7"/>
  <c r="C36" i="7"/>
  <c r="Q35" i="7"/>
  <c r="M35" i="7"/>
  <c r="AP20" i="7"/>
  <c r="AL20" i="7"/>
  <c r="AB20" i="7"/>
  <c r="AP19" i="7"/>
  <c r="AL19" i="7"/>
  <c r="AB19" i="7"/>
  <c r="AP18" i="7"/>
  <c r="AL18" i="7"/>
  <c r="AB18" i="7"/>
  <c r="AB17" i="7"/>
  <c r="AP17" i="7"/>
  <c r="AL17" i="7"/>
  <c r="AP16" i="7"/>
  <c r="AL16" i="7"/>
  <c r="AB16" i="7"/>
  <c r="AP15" i="7"/>
  <c r="AL15" i="7"/>
  <c r="AB15" i="7"/>
  <c r="AP14" i="7"/>
  <c r="AL14" i="7"/>
  <c r="AB14" i="7"/>
  <c r="AP13" i="7"/>
  <c r="AL13" i="7"/>
  <c r="AB13" i="7"/>
  <c r="AP12" i="7"/>
  <c r="AL12" i="7"/>
  <c r="AB12" i="7"/>
  <c r="AP11" i="7"/>
  <c r="AL11" i="7"/>
  <c r="AB11" i="7"/>
  <c r="AP10" i="7"/>
  <c r="AL10" i="7"/>
  <c r="AP9" i="7"/>
  <c r="AL9" i="7"/>
  <c r="AB9" i="7"/>
  <c r="AP8" i="7"/>
  <c r="AL8" i="7"/>
  <c r="AB8" i="7"/>
  <c r="AP7" i="7"/>
  <c r="AL7" i="7"/>
  <c r="AB7" i="7"/>
  <c r="AP6" i="7"/>
  <c r="AL6" i="7"/>
  <c r="AB6" i="7"/>
  <c r="AP5" i="7"/>
  <c r="AL5" i="7"/>
  <c r="AB5" i="7"/>
  <c r="Q20" i="7"/>
  <c r="M20" i="7"/>
  <c r="C20" i="7"/>
  <c r="Q19" i="7"/>
  <c r="M19" i="7"/>
  <c r="C19" i="7"/>
  <c r="Q18" i="7"/>
  <c r="M18" i="7"/>
  <c r="C18" i="7"/>
  <c r="Q17" i="7"/>
  <c r="M17" i="7"/>
  <c r="C17" i="7"/>
  <c r="Q16" i="7"/>
  <c r="M16" i="7"/>
  <c r="C16" i="7"/>
  <c r="Q15" i="7"/>
  <c r="M15" i="7"/>
  <c r="C15" i="7"/>
  <c r="Q14" i="7"/>
  <c r="M14" i="7"/>
  <c r="C14" i="7"/>
  <c r="Q13" i="7"/>
  <c r="M13" i="7"/>
  <c r="C13" i="7"/>
  <c r="Q12" i="7"/>
  <c r="M12" i="7"/>
  <c r="Q79" i="8"/>
  <c r="S79" i="8" s="1"/>
  <c r="R79" i="8" s="1"/>
  <c r="Q78" i="8"/>
  <c r="S78" i="8" s="1"/>
  <c r="R78" i="8" s="1"/>
  <c r="Q77" i="8"/>
  <c r="S77" i="8" s="1"/>
  <c r="R77" i="8" s="1"/>
  <c r="Q76" i="8"/>
  <c r="S76" i="8" s="1"/>
  <c r="R76" i="8" s="1"/>
  <c r="Q75" i="8"/>
  <c r="S75" i="8" s="1"/>
  <c r="R75" i="8" s="1"/>
  <c r="Q74" i="8"/>
  <c r="S74" i="8" s="1"/>
  <c r="R74" i="8" s="1"/>
  <c r="Q73" i="8"/>
  <c r="S73" i="8" s="1"/>
  <c r="R73" i="8" s="1"/>
  <c r="Q72" i="8"/>
  <c r="S72" i="8" s="1"/>
  <c r="R72" i="8" s="1"/>
  <c r="Q71" i="8"/>
  <c r="S71" i="8" s="1"/>
  <c r="R71" i="8" s="1"/>
  <c r="Q70" i="8"/>
  <c r="S70" i="8" s="1"/>
  <c r="R70" i="8" s="1"/>
  <c r="Q69" i="8"/>
  <c r="S69" i="8" s="1"/>
  <c r="R69" i="8" s="1"/>
  <c r="Q68" i="8"/>
  <c r="S68" i="8" s="1"/>
  <c r="R68" i="8" s="1"/>
  <c r="Q67" i="8"/>
  <c r="S67" i="8" s="1"/>
  <c r="R67" i="8" s="1"/>
  <c r="Q66" i="8"/>
  <c r="S66" i="8" s="1"/>
  <c r="R66" i="8" s="1"/>
  <c r="Q65" i="8"/>
  <c r="S65" i="8" s="1"/>
  <c r="R65" i="8" s="1"/>
  <c r="Q64" i="8"/>
  <c r="S64" i="8" s="1"/>
  <c r="R64" i="8" s="1"/>
  <c r="Q63" i="8"/>
  <c r="S63" i="8" s="1"/>
  <c r="R63" i="8" s="1"/>
  <c r="Q62" i="8"/>
  <c r="S62" i="8" s="1"/>
  <c r="R62" i="8" s="1"/>
  <c r="Q61" i="8"/>
  <c r="S61" i="8" s="1"/>
  <c r="R61" i="8" s="1"/>
  <c r="Q60" i="8"/>
  <c r="S60" i="8" s="1"/>
  <c r="R60" i="8" s="1"/>
  <c r="Q59" i="8"/>
  <c r="S59" i="8" s="1"/>
  <c r="R59" i="8" s="1"/>
  <c r="Q58" i="8"/>
  <c r="S58" i="8" s="1"/>
  <c r="R58" i="8" s="1"/>
  <c r="Q57" i="8"/>
  <c r="S57" i="8" s="1"/>
  <c r="R57" i="8" s="1"/>
  <c r="Q56" i="8"/>
  <c r="S56" i="8" s="1"/>
  <c r="R56" i="8" s="1"/>
  <c r="Q55" i="8"/>
  <c r="S55" i="8" s="1"/>
  <c r="R55" i="8" s="1"/>
  <c r="Q54" i="8"/>
  <c r="S54" i="8" s="1"/>
  <c r="R54" i="8" s="1"/>
  <c r="Q53" i="8"/>
  <c r="S53" i="8" s="1"/>
  <c r="R53" i="8" s="1"/>
  <c r="Q52" i="8"/>
  <c r="S52" i="8" s="1"/>
  <c r="R52" i="8" s="1"/>
  <c r="Q51" i="8"/>
  <c r="S51" i="8" s="1"/>
  <c r="R51" i="8" s="1"/>
  <c r="Q50" i="8"/>
  <c r="S50" i="8" s="1"/>
  <c r="R50" i="8" s="1"/>
  <c r="Q49" i="8"/>
  <c r="S49" i="8" s="1"/>
  <c r="R49" i="8" s="1"/>
  <c r="Q48" i="8"/>
  <c r="S48" i="8" s="1"/>
  <c r="R48" i="8" s="1"/>
  <c r="Q47" i="8"/>
  <c r="S47" i="8" s="1"/>
  <c r="R47" i="8" s="1"/>
  <c r="Q46" i="8"/>
  <c r="S46" i="8" s="1"/>
  <c r="R46" i="8" s="1"/>
  <c r="P58" i="8"/>
  <c r="O58" i="8"/>
  <c r="AC89" i="7" s="1"/>
  <c r="P57" i="8"/>
  <c r="O57" i="8"/>
  <c r="AC88" i="7" s="1"/>
  <c r="P56" i="8"/>
  <c r="O56" i="8"/>
  <c r="AC87" i="7" s="1"/>
  <c r="P55" i="8"/>
  <c r="O55" i="8"/>
  <c r="AC17" i="7" s="1"/>
  <c r="P54" i="8"/>
  <c r="O54" i="8"/>
  <c r="AC85" i="7" s="1"/>
  <c r="P53" i="8"/>
  <c r="O53" i="8"/>
  <c r="AC84" i="7" s="1"/>
  <c r="P52" i="8"/>
  <c r="O52" i="8"/>
  <c r="AC83" i="7" s="1"/>
  <c r="P51" i="8"/>
  <c r="O51" i="8"/>
  <c r="AC36" i="7" s="1"/>
  <c r="P50" i="8"/>
  <c r="O50" i="8"/>
  <c r="AC81" i="7" s="1"/>
  <c r="P49" i="8"/>
  <c r="O49" i="8"/>
  <c r="AC80" i="7" s="1"/>
  <c r="P48" i="8"/>
  <c r="O48" i="8"/>
  <c r="AC79" i="7" s="1"/>
  <c r="P47" i="8"/>
  <c r="O47" i="8"/>
  <c r="AC32" i="7" s="1"/>
  <c r="P46" i="8"/>
  <c r="O46" i="8"/>
  <c r="AC8" i="7" s="1"/>
  <c r="AC7" i="7"/>
  <c r="AC6" i="7"/>
  <c r="AC28" i="7"/>
  <c r="D43" i="7"/>
  <c r="D19" i="7"/>
  <c r="D18" i="7"/>
  <c r="D17" i="7"/>
  <c r="D16" i="7"/>
  <c r="D15" i="7"/>
  <c r="D83" i="7"/>
  <c r="D13" i="7"/>
  <c r="D35" i="7"/>
  <c r="AI51" i="9" l="1"/>
  <c r="AI43" i="9"/>
  <c r="AI89" i="9"/>
  <c r="AI20" i="9"/>
  <c r="AI66" i="9"/>
  <c r="AI55" i="9"/>
  <c r="AI52" i="9"/>
  <c r="AI53" i="9"/>
  <c r="AI54" i="9"/>
  <c r="AI56" i="9"/>
  <c r="J36" i="9"/>
  <c r="J13" i="9"/>
  <c r="J82" i="9"/>
  <c r="J59" i="9"/>
  <c r="AI5" i="9"/>
  <c r="AI28" i="9"/>
  <c r="AI74" i="9"/>
  <c r="AI13" i="9"/>
  <c r="AI36" i="9"/>
  <c r="AI59" i="9"/>
  <c r="AI82" i="9"/>
  <c r="J37" i="9"/>
  <c r="J14" i="9"/>
  <c r="J83" i="9"/>
  <c r="J60" i="9"/>
  <c r="AI6" i="9"/>
  <c r="AI75" i="9"/>
  <c r="AI29" i="9"/>
  <c r="AI60" i="9"/>
  <c r="AI14" i="9"/>
  <c r="AI83" i="9"/>
  <c r="AI37" i="9"/>
  <c r="J61" i="9"/>
  <c r="J38" i="9"/>
  <c r="J15" i="9"/>
  <c r="J84" i="9"/>
  <c r="AI30" i="9"/>
  <c r="AI76" i="9"/>
  <c r="AI7" i="9"/>
  <c r="AI38" i="9"/>
  <c r="AI61" i="9"/>
  <c r="AI84" i="9"/>
  <c r="AI15" i="9"/>
  <c r="AI62" i="7"/>
  <c r="AI16" i="7"/>
  <c r="AI39" i="7"/>
  <c r="AI85" i="7"/>
  <c r="J62" i="9"/>
  <c r="J39" i="9"/>
  <c r="J16" i="9"/>
  <c r="J85" i="9"/>
  <c r="AI77" i="9"/>
  <c r="AI31" i="9"/>
  <c r="AI8" i="9"/>
  <c r="AI85" i="9"/>
  <c r="AI39" i="9"/>
  <c r="AI62" i="9"/>
  <c r="AI16" i="9"/>
  <c r="AI63" i="7"/>
  <c r="AI17" i="7"/>
  <c r="AI40" i="7"/>
  <c r="AI86" i="7"/>
  <c r="J40" i="9"/>
  <c r="J17" i="9"/>
  <c r="J86" i="9"/>
  <c r="J63" i="9"/>
  <c r="AI78" i="9"/>
  <c r="AI9" i="9"/>
  <c r="AI32" i="9"/>
  <c r="AI63" i="9"/>
  <c r="AI86" i="9"/>
  <c r="AI17" i="9"/>
  <c r="AI40" i="9"/>
  <c r="AI18" i="7"/>
  <c r="AI87" i="7"/>
  <c r="AI41" i="7"/>
  <c r="AI64" i="7"/>
  <c r="J64" i="9"/>
  <c r="J41" i="9"/>
  <c r="J18" i="9"/>
  <c r="J87" i="9"/>
  <c r="AI33" i="9"/>
  <c r="AI10" i="9"/>
  <c r="AI79" i="9"/>
  <c r="AI88" i="7"/>
  <c r="AI42" i="7"/>
  <c r="AI19" i="7"/>
  <c r="AI65" i="7"/>
  <c r="J42" i="9"/>
  <c r="J19" i="9"/>
  <c r="J88" i="9"/>
  <c r="J65" i="9"/>
  <c r="AI80" i="9"/>
  <c r="AI11" i="9"/>
  <c r="AI34" i="9"/>
  <c r="AI57" i="9"/>
  <c r="J66" i="9"/>
  <c r="J43" i="9"/>
  <c r="J20" i="9"/>
  <c r="J89" i="9"/>
  <c r="AI35" i="9"/>
  <c r="AI58" i="9"/>
  <c r="AI12" i="9"/>
  <c r="AI81" i="9"/>
  <c r="AI41" i="9"/>
  <c r="AI64" i="9"/>
  <c r="AI18" i="9"/>
  <c r="AI87" i="9"/>
  <c r="AI66" i="7"/>
  <c r="AI20" i="7"/>
  <c r="AI43" i="7"/>
  <c r="AI89" i="7"/>
  <c r="AI38" i="7"/>
  <c r="AI84" i="7"/>
  <c r="AI15" i="7"/>
  <c r="AI61" i="7"/>
  <c r="AI37" i="7"/>
  <c r="AI83" i="7"/>
  <c r="AI60" i="7"/>
  <c r="AI14" i="7"/>
  <c r="AI82" i="7"/>
  <c r="AI36" i="7"/>
  <c r="AI13" i="7"/>
  <c r="AI59" i="7"/>
  <c r="AI58" i="7"/>
  <c r="AI12" i="7"/>
  <c r="AI81" i="7"/>
  <c r="AI35" i="7"/>
  <c r="AI57" i="7"/>
  <c r="AI80" i="7"/>
  <c r="AI11" i="7"/>
  <c r="AI34" i="7"/>
  <c r="AI33" i="7"/>
  <c r="AI10" i="7"/>
  <c r="AI56" i="7"/>
  <c r="AI79" i="7"/>
  <c r="AI9" i="7"/>
  <c r="AI32" i="7"/>
  <c r="AI78" i="7"/>
  <c r="AI55" i="7"/>
  <c r="AI8" i="7"/>
  <c r="AI77" i="7"/>
  <c r="AI31" i="7"/>
  <c r="AI54" i="7"/>
  <c r="AI7" i="7"/>
  <c r="AI30" i="7"/>
  <c r="AI76" i="7"/>
  <c r="AI53" i="7"/>
  <c r="AI6" i="7"/>
  <c r="AI29" i="7"/>
  <c r="AI52" i="7"/>
  <c r="AI75" i="7"/>
  <c r="AI51" i="7"/>
  <c r="AI5" i="7"/>
  <c r="AI28" i="7"/>
  <c r="AI74" i="7"/>
  <c r="J89" i="7"/>
  <c r="J66" i="7"/>
  <c r="J43" i="7"/>
  <c r="J20" i="7"/>
  <c r="J65" i="7"/>
  <c r="J88" i="7"/>
  <c r="J19" i="7"/>
  <c r="J42" i="7"/>
  <c r="J87" i="7"/>
  <c r="J64" i="7"/>
  <c r="J41" i="7"/>
  <c r="J18" i="7"/>
  <c r="J86" i="7"/>
  <c r="J40" i="7"/>
  <c r="J63" i="7"/>
  <c r="J17" i="7"/>
  <c r="J39" i="7"/>
  <c r="J85" i="7"/>
  <c r="J16" i="7"/>
  <c r="J62" i="7"/>
  <c r="J38" i="7"/>
  <c r="J84" i="7"/>
  <c r="J15" i="7"/>
  <c r="J61" i="7"/>
  <c r="J37" i="7"/>
  <c r="J83" i="7"/>
  <c r="J14" i="7"/>
  <c r="J60" i="7"/>
  <c r="J13" i="7"/>
  <c r="J36" i="7"/>
  <c r="J82" i="7"/>
  <c r="J59" i="7"/>
  <c r="J35" i="7"/>
  <c r="J12" i="7"/>
  <c r="J58" i="7"/>
  <c r="J81" i="7"/>
  <c r="AC82" i="7"/>
  <c r="AC35" i="7"/>
  <c r="AC86" i="7"/>
  <c r="AC39" i="7"/>
  <c r="AC51" i="7"/>
  <c r="D60" i="7"/>
  <c r="AC43" i="7"/>
  <c r="AC55" i="7"/>
  <c r="AC59" i="7"/>
  <c r="AC13" i="7"/>
  <c r="D64" i="7"/>
  <c r="AC63" i="7"/>
  <c r="AC74" i="7"/>
  <c r="AC78" i="7"/>
  <c r="D12" i="7"/>
  <c r="AC5" i="7"/>
  <c r="AC9" i="7"/>
  <c r="D38" i="7"/>
  <c r="D42" i="7"/>
  <c r="D81" i="7"/>
  <c r="D85" i="7"/>
  <c r="D89" i="7"/>
  <c r="AC31" i="7"/>
  <c r="D14" i="7"/>
  <c r="AC12" i="7"/>
  <c r="AC16" i="7"/>
  <c r="AC20" i="7"/>
  <c r="D59" i="7"/>
  <c r="D63" i="7"/>
  <c r="AC34" i="7"/>
  <c r="AC38" i="7"/>
  <c r="AC42" i="7"/>
  <c r="AC54" i="7"/>
  <c r="AC58" i="7"/>
  <c r="AC62" i="7"/>
  <c r="AC66" i="7"/>
  <c r="AC77" i="7"/>
  <c r="D37" i="7"/>
  <c r="D41" i="7"/>
  <c r="D84" i="7"/>
  <c r="D88" i="7"/>
  <c r="AC30" i="7"/>
  <c r="D20" i="7"/>
  <c r="AC11" i="7"/>
  <c r="AC15" i="7"/>
  <c r="AC19" i="7"/>
  <c r="D58" i="7"/>
  <c r="D62" i="7"/>
  <c r="D66" i="7"/>
  <c r="AC33" i="7"/>
  <c r="AC37" i="7"/>
  <c r="AC41" i="7"/>
  <c r="AC53" i="7"/>
  <c r="AC57" i="7"/>
  <c r="AC61" i="7"/>
  <c r="AC65" i="7"/>
  <c r="AC76" i="7"/>
  <c r="D36" i="7"/>
  <c r="D40" i="7"/>
  <c r="D87" i="7"/>
  <c r="AC29" i="7"/>
  <c r="AC10" i="7"/>
  <c r="AC14" i="7"/>
  <c r="AC18" i="7"/>
  <c r="D61" i="7"/>
  <c r="D65" i="7"/>
  <c r="AC40" i="7"/>
  <c r="AC52" i="7"/>
  <c r="AC56" i="7"/>
  <c r="AC60" i="7"/>
  <c r="AC64" i="7"/>
  <c r="AC75" i="7"/>
  <c r="D39" i="7"/>
  <c r="D82" i="7"/>
  <c r="D86" i="7"/>
  <c r="Y80" i="7"/>
  <c r="Y79" i="7"/>
  <c r="Y78" i="7"/>
  <c r="Y57" i="7"/>
  <c r="Y56" i="7"/>
  <c r="Y55" i="7"/>
  <c r="Y34" i="7"/>
  <c r="Y33" i="7"/>
  <c r="Y32" i="7"/>
  <c r="Y11" i="7"/>
  <c r="Y10" i="7"/>
  <c r="Y9" i="7"/>
  <c r="Q80" i="7"/>
  <c r="Q79" i="7"/>
  <c r="Q78" i="7"/>
  <c r="Q57" i="7"/>
  <c r="Q56" i="7"/>
  <c r="Q55" i="7"/>
  <c r="Q34" i="7"/>
  <c r="Q33" i="7"/>
  <c r="Q32" i="7"/>
  <c r="Q11" i="7"/>
  <c r="Q10" i="7"/>
  <c r="Q9" i="7"/>
  <c r="M80" i="7"/>
  <c r="M79" i="7"/>
  <c r="M78" i="7"/>
  <c r="M57" i="7"/>
  <c r="M56" i="7"/>
  <c r="M55" i="7"/>
  <c r="M34" i="7"/>
  <c r="M33" i="7"/>
  <c r="M32" i="7"/>
  <c r="M11" i="7"/>
  <c r="M10" i="7"/>
  <c r="M9" i="7"/>
  <c r="M70" i="7"/>
  <c r="M47" i="7"/>
  <c r="M24" i="7"/>
  <c r="R75" i="7"/>
  <c r="R52" i="7"/>
  <c r="R29" i="7"/>
  <c r="R6" i="7"/>
  <c r="E76" i="7"/>
  <c r="E53" i="7"/>
  <c r="E30" i="7"/>
  <c r="E7" i="7"/>
  <c r="E75" i="7"/>
  <c r="E52" i="7"/>
  <c r="E29" i="7"/>
  <c r="E6" i="7"/>
  <c r="H74" i="7"/>
  <c r="H51" i="7"/>
  <c r="H28" i="7"/>
  <c r="H5" i="7"/>
  <c r="H73" i="7"/>
  <c r="H50" i="7"/>
  <c r="H27" i="7"/>
  <c r="H4" i="7"/>
  <c r="E74" i="7"/>
  <c r="E51" i="7"/>
  <c r="E28" i="7"/>
  <c r="E5" i="7"/>
  <c r="E50" i="7"/>
  <c r="E27" i="7"/>
  <c r="E4" i="7"/>
  <c r="E72" i="7"/>
  <c r="E49" i="7"/>
  <c r="E26" i="7"/>
  <c r="E3" i="7"/>
  <c r="J34" i="7" l="1"/>
  <c r="J80" i="7"/>
  <c r="J57" i="7"/>
  <c r="J11" i="7"/>
  <c r="J33" i="7"/>
  <c r="J79" i="7"/>
  <c r="J10" i="7"/>
  <c r="J56" i="7"/>
  <c r="J78" i="7"/>
  <c r="J32" i="7"/>
  <c r="J9" i="7"/>
  <c r="J55" i="7"/>
  <c r="B59" i="4"/>
  <c r="R42" i="4" l="1"/>
  <c r="T42" i="4" s="1"/>
  <c r="S42" i="4" s="1"/>
  <c r="Q46" i="1" s="1"/>
  <c r="R41" i="4"/>
  <c r="T41" i="4" s="1"/>
  <c r="S41" i="4" s="1"/>
  <c r="Q44" i="1" s="1"/>
  <c r="R40" i="4"/>
  <c r="T40" i="4" s="1"/>
  <c r="S40" i="4" s="1"/>
  <c r="Q42" i="1" s="1"/>
  <c r="R39" i="4"/>
  <c r="T39" i="4" s="1"/>
  <c r="S39" i="4" s="1"/>
  <c r="Q40" i="1" s="1"/>
  <c r="R38" i="4"/>
  <c r="T38" i="4" s="1"/>
  <c r="S38" i="4" s="1"/>
  <c r="Q38" i="1" s="1"/>
  <c r="R37" i="4"/>
  <c r="T37" i="4" s="1"/>
  <c r="S37" i="4" s="1"/>
  <c r="Q36" i="1" s="1"/>
  <c r="R36" i="4"/>
  <c r="T36" i="4" s="1"/>
  <c r="S36" i="4" s="1"/>
  <c r="Q34" i="1" s="1"/>
  <c r="R35" i="4"/>
  <c r="T35" i="4" s="1"/>
  <c r="S35" i="4" s="1"/>
  <c r="Q32" i="1" s="1"/>
  <c r="R34" i="4"/>
  <c r="T34" i="4" s="1"/>
  <c r="S34" i="4" s="1"/>
  <c r="Q30" i="1" s="1"/>
  <c r="R33" i="4"/>
  <c r="T33" i="4" s="1"/>
  <c r="S33" i="4" s="1"/>
  <c r="Q28" i="1" s="1"/>
  <c r="R32" i="4"/>
  <c r="T32" i="4" s="1"/>
  <c r="S32" i="4" s="1"/>
  <c r="Q26" i="1" s="1"/>
  <c r="R31" i="4"/>
  <c r="T31" i="4" s="1"/>
  <c r="S31" i="4" s="1"/>
  <c r="Q24" i="1" s="1"/>
  <c r="R30" i="4"/>
  <c r="T30" i="4" s="1"/>
  <c r="S30" i="4" s="1"/>
  <c r="I48" i="1" s="1"/>
  <c r="R29" i="4"/>
  <c r="T29" i="4" s="1"/>
  <c r="S29" i="4" s="1"/>
  <c r="I46" i="1" s="1"/>
  <c r="R28" i="4"/>
  <c r="T28" i="4" s="1"/>
  <c r="S28" i="4" s="1"/>
  <c r="I44" i="1" s="1"/>
  <c r="R27" i="4"/>
  <c r="T27" i="4" s="1"/>
  <c r="S27" i="4" s="1"/>
  <c r="I42" i="1" s="1"/>
  <c r="R26" i="4"/>
  <c r="T26" i="4" s="1"/>
  <c r="S26" i="4" s="1"/>
  <c r="I40" i="1" s="1"/>
  <c r="R25" i="4"/>
  <c r="T25" i="4" s="1"/>
  <c r="S25" i="4" s="1"/>
  <c r="I38" i="1" s="1"/>
  <c r="R24" i="4"/>
  <c r="T24" i="4" s="1"/>
  <c r="S24" i="4" s="1"/>
  <c r="I36" i="1" s="1"/>
  <c r="R23" i="4"/>
  <c r="T23" i="4" s="1"/>
  <c r="S23" i="4" s="1"/>
  <c r="I34" i="1" s="1"/>
  <c r="R22" i="4"/>
  <c r="T22" i="4" s="1"/>
  <c r="S22" i="4" s="1"/>
  <c r="I32" i="1" s="1"/>
  <c r="R21" i="4"/>
  <c r="T21" i="4" s="1"/>
  <c r="S21" i="4" s="1"/>
  <c r="I30" i="1" s="1"/>
  <c r="R20" i="4"/>
  <c r="T20" i="4" s="1"/>
  <c r="S20" i="4" s="1"/>
  <c r="I28" i="1" s="1"/>
  <c r="R18" i="4"/>
  <c r="T18" i="4" s="1"/>
  <c r="S18" i="4" s="1"/>
  <c r="I24" i="1" s="1"/>
  <c r="I21" i="3" s="1"/>
  <c r="R19" i="4"/>
  <c r="T19" i="4" s="1"/>
  <c r="S19" i="4" s="1"/>
  <c r="I26" i="1" s="1"/>
  <c r="C57" i="7" l="1"/>
  <c r="C34" i="7"/>
  <c r="C80" i="7"/>
  <c r="C11" i="7"/>
  <c r="C79" i="7"/>
  <c r="C56" i="7"/>
  <c r="C33" i="7"/>
  <c r="C10" i="7"/>
  <c r="C78" i="7"/>
  <c r="C55" i="7"/>
  <c r="C32" i="7"/>
  <c r="C9" i="7"/>
  <c r="K59" i="4"/>
  <c r="J59" i="4"/>
  <c r="I59" i="4"/>
  <c r="G59" i="4"/>
  <c r="F59" i="4"/>
  <c r="E59" i="4"/>
  <c r="A59" i="4"/>
  <c r="G13" i="1"/>
  <c r="P45" i="3"/>
  <c r="P49" i="1"/>
  <c r="O14" i="1"/>
  <c r="O16" i="1"/>
  <c r="O8" i="1"/>
  <c r="J8" i="1"/>
  <c r="E8" i="1"/>
  <c r="R7" i="9" l="1"/>
  <c r="R76" i="9"/>
  <c r="R53" i="9"/>
  <c r="R30" i="9"/>
  <c r="R30" i="7"/>
  <c r="R76" i="7"/>
  <c r="R53" i="7"/>
  <c r="R7" i="7"/>
  <c r="D57" i="7"/>
  <c r="D11" i="7"/>
  <c r="D34" i="7"/>
  <c r="D80" i="7"/>
  <c r="D10" i="7"/>
  <c r="D56" i="7"/>
  <c r="D79" i="7"/>
  <c r="D33" i="7"/>
  <c r="D32" i="7"/>
  <c r="D9" i="7"/>
  <c r="D55" i="7"/>
  <c r="D78" i="7"/>
  <c r="E9" i="1"/>
  <c r="J9" i="1"/>
  <c r="O9" i="1"/>
  <c r="L44" i="3"/>
  <c r="M48" i="1"/>
  <c r="P18" i="4"/>
  <c r="D59" i="4" l="1"/>
  <c r="C59" i="4"/>
  <c r="C26" i="6" l="1"/>
  <c r="C25" i="6"/>
  <c r="C24" i="6"/>
  <c r="C23" i="6"/>
  <c r="C22" i="6"/>
  <c r="C21" i="6"/>
  <c r="C20" i="6"/>
  <c r="C19" i="6"/>
  <c r="C18" i="6"/>
  <c r="C17" i="6"/>
  <c r="C16" i="6"/>
  <c r="C15" i="6"/>
  <c r="C14" i="6"/>
  <c r="C13" i="6"/>
  <c r="C12" i="6"/>
  <c r="C11" i="6"/>
  <c r="C10" i="6"/>
  <c r="C9" i="6"/>
  <c r="C8" i="6"/>
  <c r="C7" i="6"/>
  <c r="C6" i="6"/>
  <c r="C5" i="6"/>
  <c r="C4" i="6"/>
  <c r="C3" i="6"/>
  <c r="C2" i="6"/>
  <c r="E5" i="1" l="1"/>
  <c r="D1" i="1" l="1"/>
  <c r="C1" i="3" s="1"/>
  <c r="C5" i="3"/>
  <c r="O15" i="3"/>
  <c r="B54" i="1"/>
  <c r="C8" i="3"/>
  <c r="N11" i="1"/>
  <c r="O8" i="3"/>
  <c r="I8" i="3"/>
  <c r="K24" i="1"/>
  <c r="P42" i="4" l="1"/>
  <c r="P41" i="4"/>
  <c r="P40" i="4"/>
  <c r="P39" i="4"/>
  <c r="P38" i="4"/>
  <c r="P37" i="4"/>
  <c r="P36" i="4"/>
  <c r="P35" i="4"/>
  <c r="P34" i="4"/>
  <c r="P33" i="4"/>
  <c r="P32" i="4"/>
  <c r="P31" i="4"/>
  <c r="P30" i="4"/>
  <c r="P29" i="4"/>
  <c r="P28" i="4"/>
  <c r="P27" i="4"/>
  <c r="P26" i="4"/>
  <c r="P25" i="4"/>
  <c r="P24" i="4"/>
  <c r="P23" i="4"/>
  <c r="P22" i="4"/>
  <c r="P21" i="4"/>
  <c r="P20" i="4"/>
  <c r="P19" i="4"/>
  <c r="D2" i="6"/>
  <c r="R43" i="3"/>
  <c r="R41" i="3"/>
  <c r="R39" i="3"/>
  <c r="R37" i="3"/>
  <c r="R35" i="3"/>
  <c r="R33" i="3"/>
  <c r="R31" i="3"/>
  <c r="R29" i="3"/>
  <c r="R27" i="3"/>
  <c r="R25" i="3"/>
  <c r="R23" i="3"/>
  <c r="R21" i="3"/>
  <c r="I45" i="3"/>
  <c r="I43" i="3"/>
  <c r="I41" i="3"/>
  <c r="I39" i="3"/>
  <c r="I37" i="3"/>
  <c r="I35" i="3"/>
  <c r="I33" i="3"/>
  <c r="I31" i="3"/>
  <c r="I29" i="3"/>
  <c r="I27" i="3"/>
  <c r="I25" i="3"/>
  <c r="I23" i="3"/>
  <c r="O13" i="3"/>
  <c r="H17" i="1"/>
  <c r="I16" i="3" s="1"/>
  <c r="H16" i="1"/>
  <c r="I15" i="3" s="1"/>
  <c r="E16" i="1"/>
  <c r="C15" i="3" s="1"/>
  <c r="H15" i="1"/>
  <c r="I14" i="3" s="1"/>
  <c r="H14" i="1"/>
  <c r="I13" i="3" s="1"/>
  <c r="E14" i="1"/>
  <c r="C13" i="3" s="1"/>
  <c r="F13" i="1"/>
  <c r="N12" i="1"/>
  <c r="E11" i="1"/>
  <c r="O7" i="3"/>
  <c r="I7" i="3"/>
  <c r="C7" i="3"/>
  <c r="G7" i="1"/>
  <c r="F7" i="1"/>
  <c r="N5" i="1"/>
  <c r="B55" i="1" s="1"/>
  <c r="E6" i="1"/>
  <c r="K46" i="1"/>
  <c r="K42" i="3" s="1"/>
  <c r="K44" i="1"/>
  <c r="K40" i="3" s="1"/>
  <c r="K42" i="1"/>
  <c r="K38" i="3" s="1"/>
  <c r="K40" i="1"/>
  <c r="K36" i="3" s="1"/>
  <c r="K38" i="1"/>
  <c r="K34" i="3" s="1"/>
  <c r="K36" i="1"/>
  <c r="K32" i="3" s="1"/>
  <c r="K34" i="1"/>
  <c r="K30" i="3" s="1"/>
  <c r="K32" i="1"/>
  <c r="K28" i="3" s="1"/>
  <c r="K30" i="1"/>
  <c r="K26" i="3" s="1"/>
  <c r="K28" i="1"/>
  <c r="K24" i="3" s="1"/>
  <c r="K26" i="1"/>
  <c r="K22" i="3" s="1"/>
  <c r="D48" i="1"/>
  <c r="B44" i="3" s="1"/>
  <c r="D46" i="1"/>
  <c r="B42" i="3" s="1"/>
  <c r="D44" i="1"/>
  <c r="B40" i="3" s="1"/>
  <c r="D42" i="1"/>
  <c r="B38" i="3" s="1"/>
  <c r="D40" i="1"/>
  <c r="B36" i="3" s="1"/>
  <c r="D38" i="1"/>
  <c r="B34" i="3" s="1"/>
  <c r="D36" i="1"/>
  <c r="B32" i="3" s="1"/>
  <c r="D34" i="1"/>
  <c r="B30" i="3" s="1"/>
  <c r="D32" i="1"/>
  <c r="B28" i="3" s="1"/>
  <c r="D30" i="1"/>
  <c r="B26" i="3" s="1"/>
  <c r="D28" i="1"/>
  <c r="B24" i="3" s="1"/>
  <c r="D26" i="1"/>
  <c r="B22" i="3" s="1"/>
  <c r="D24" i="1"/>
  <c r="B20" i="3" s="1"/>
  <c r="K20" i="3"/>
  <c r="C6" i="3" l="1"/>
  <c r="D14" i="6"/>
  <c r="D22" i="6"/>
  <c r="D13" i="6"/>
  <c r="D15" i="6"/>
  <c r="D23" i="6"/>
  <c r="D11" i="6"/>
  <c r="D12" i="6"/>
  <c r="D16" i="6"/>
  <c r="D24" i="6"/>
  <c r="D19" i="6"/>
  <c r="D20" i="6"/>
  <c r="D21" i="6"/>
  <c r="D17" i="6"/>
  <c r="D25" i="6"/>
  <c r="D18" i="6"/>
  <c r="D26" i="6"/>
  <c r="D3" i="6"/>
  <c r="D4" i="6"/>
  <c r="D5" i="6"/>
  <c r="D6" i="6"/>
  <c r="D7" i="6"/>
  <c r="D8" i="6"/>
  <c r="D9" i="6"/>
  <c r="D10" i="6"/>
  <c r="O5" i="3"/>
  <c r="Q29" i="4"/>
  <c r="Q28" i="4"/>
  <c r="Q39" i="4"/>
  <c r="Q38" i="4"/>
  <c r="Q33" i="4"/>
  <c r="Q24" i="4"/>
  <c r="Q40" i="4"/>
  <c r="Q20" i="4"/>
  <c r="Q22" i="4"/>
  <c r="Q27" i="4"/>
  <c r="E11" i="6" s="1"/>
  <c r="Q18" i="4"/>
  <c r="Q34" i="4"/>
  <c r="Q37" i="4"/>
  <c r="Q36" i="4"/>
  <c r="Q23" i="4"/>
  <c r="Q30" i="4"/>
  <c r="Q25" i="4"/>
  <c r="Q41" i="4"/>
  <c r="Q32" i="4"/>
  <c r="Q21" i="4"/>
  <c r="Q31" i="4"/>
  <c r="Q19" i="4"/>
  <c r="Q35" i="4"/>
  <c r="Q26" i="4"/>
  <c r="Q42" i="4"/>
  <c r="E47" i="1"/>
  <c r="C43" i="3" s="1"/>
  <c r="M37" i="1"/>
  <c r="L33" i="3" s="1"/>
  <c r="E45" i="1"/>
  <c r="C41" i="3" s="1"/>
  <c r="M35" i="1"/>
  <c r="L31" i="3" s="1"/>
  <c r="E35" i="1"/>
  <c r="C31" i="3" s="1"/>
  <c r="M41" i="1"/>
  <c r="L37" i="3" s="1"/>
  <c r="E49" i="1"/>
  <c r="C45" i="3" s="1"/>
  <c r="M39" i="1"/>
  <c r="L35" i="3" s="1"/>
  <c r="E42" i="1"/>
  <c r="C38" i="3" s="1"/>
  <c r="E39" i="1"/>
  <c r="C35" i="3" s="1"/>
  <c r="M29" i="1"/>
  <c r="L25" i="3" s="1"/>
  <c r="M45" i="1"/>
  <c r="L41" i="3" s="1"/>
  <c r="E37" i="1"/>
  <c r="C33" i="3" s="1"/>
  <c r="M27" i="1"/>
  <c r="L23" i="3" s="1"/>
  <c r="M43" i="1"/>
  <c r="L39" i="3" s="1"/>
  <c r="E31" i="1"/>
  <c r="C27" i="3" s="1"/>
  <c r="E29" i="1"/>
  <c r="C25" i="3" s="1"/>
  <c r="M25" i="1"/>
  <c r="L21" i="3" s="1"/>
  <c r="E33" i="1"/>
  <c r="C29" i="3" s="1"/>
  <c r="E27" i="1"/>
  <c r="C23" i="3" s="1"/>
  <c r="E43" i="1"/>
  <c r="C39" i="3" s="1"/>
  <c r="M33" i="1"/>
  <c r="L29" i="3" s="1"/>
  <c r="E25" i="1"/>
  <c r="C21" i="3" s="1"/>
  <c r="E41" i="1"/>
  <c r="C37" i="3" s="1"/>
  <c r="M31" i="1"/>
  <c r="L27" i="3" s="1"/>
  <c r="M47" i="1"/>
  <c r="L43" i="3" s="1"/>
  <c r="M42" i="1" l="1"/>
  <c r="L38" i="3" s="1"/>
  <c r="E24" i="6"/>
  <c r="M36" i="1"/>
  <c r="L32" i="3" s="1"/>
  <c r="E21" i="6"/>
  <c r="E30" i="1"/>
  <c r="C26" i="3" s="1"/>
  <c r="E5" i="6"/>
  <c r="M30" i="1"/>
  <c r="L26" i="3" s="1"/>
  <c r="E18" i="6"/>
  <c r="M38" i="1"/>
  <c r="L34" i="3" s="1"/>
  <c r="E22" i="6"/>
  <c r="E34" i="1"/>
  <c r="C30" i="3" s="1"/>
  <c r="E7" i="6"/>
  <c r="M34" i="1"/>
  <c r="L30" i="3" s="1"/>
  <c r="E20" i="6"/>
  <c r="M28" i="1"/>
  <c r="L24" i="3" s="1"/>
  <c r="E17" i="6"/>
  <c r="M26" i="1"/>
  <c r="L22" i="3" s="1"/>
  <c r="E16" i="6"/>
  <c r="E24" i="1"/>
  <c r="C20" i="3" s="1"/>
  <c r="E2" i="6"/>
  <c r="M40" i="1"/>
  <c r="L36" i="3" s="1"/>
  <c r="E23" i="6"/>
  <c r="M44" i="1"/>
  <c r="L40" i="3" s="1"/>
  <c r="E25" i="6"/>
  <c r="E44" i="1"/>
  <c r="C40" i="3" s="1"/>
  <c r="E12" i="6"/>
  <c r="E36" i="1"/>
  <c r="C32" i="3" s="1"/>
  <c r="E8" i="6"/>
  <c r="E38" i="1"/>
  <c r="C34" i="3" s="1"/>
  <c r="E9" i="6"/>
  <c r="E32" i="1"/>
  <c r="C28" i="3" s="1"/>
  <c r="E6" i="6"/>
  <c r="E46" i="1"/>
  <c r="C42" i="3" s="1"/>
  <c r="E13" i="6"/>
  <c r="M32" i="1"/>
  <c r="L28" i="3" s="1"/>
  <c r="E19" i="6"/>
  <c r="E26" i="1"/>
  <c r="C22" i="3" s="1"/>
  <c r="E3" i="6"/>
  <c r="M24" i="1"/>
  <c r="L20" i="3" s="1"/>
  <c r="E15" i="6"/>
  <c r="E40" i="1"/>
  <c r="C36" i="3" s="1"/>
  <c r="E10" i="6"/>
  <c r="E48" i="1"/>
  <c r="C44" i="3" s="1"/>
  <c r="E14" i="6"/>
  <c r="E28" i="1"/>
  <c r="C24" i="3" s="1"/>
  <c r="E4" i="6"/>
  <c r="M46" i="1"/>
  <c r="L42" i="3" s="1"/>
  <c r="E2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user01</author>
  </authors>
  <commentList>
    <comment ref="N20" authorId="0" shapeId="0" xr:uid="{9A8D055F-B997-4BA1-B724-1C0EA6A79074}">
      <text>
        <r>
          <rPr>
            <sz val="12"/>
            <color indexed="81"/>
            <rFont val="BIZ UDPゴシック"/>
            <family val="3"/>
            <charset val="128"/>
          </rPr>
          <t>スコアラー認定番号入力欄</t>
        </r>
        <r>
          <rPr>
            <sz val="9"/>
            <color indexed="81"/>
            <rFont val="MS P ゴシック"/>
            <family val="3"/>
            <charset val="128"/>
          </rPr>
          <t xml:space="preserve">
</t>
        </r>
      </text>
    </comment>
  </commentList>
</comments>
</file>

<file path=xl/sharedStrings.xml><?xml version="1.0" encoding="utf-8"?>
<sst xmlns="http://schemas.openxmlformats.org/spreadsheetml/2006/main" count="1041" uniqueCount="411">
  <si>
    <t>参　加　申　し　込　み　書</t>
  </si>
  <si>
    <t>チーム名</t>
  </si>
  <si>
    <t>支部名</t>
  </si>
  <si>
    <t>所在地</t>
  </si>
  <si>
    <t>〒</t>
  </si>
  <si>
    <t>連絡責任者</t>
  </si>
  <si>
    <t>連絡責任者電話</t>
  </si>
  <si>
    <t>(携帯)</t>
  </si>
  <si>
    <t>連絡住所</t>
  </si>
  <si>
    <t>ＵＮ</t>
  </si>
  <si>
    <t>氏　　　　名</t>
  </si>
  <si>
    <t>主将</t>
  </si>
  <si>
    <t>選手</t>
  </si>
  <si>
    <t>　上記のチームを当協会の代表チームとして推薦いたします。</t>
  </si>
  <si>
    <t>指導者１氏名</t>
    <phoneticPr fontId="3"/>
  </si>
  <si>
    <t>指導者２氏名</t>
    <phoneticPr fontId="3"/>
  </si>
  <si>
    <t>大会名</t>
    <rPh sb="0" eb="2">
      <t>タイカイ</t>
    </rPh>
    <rPh sb="2" eb="3">
      <t>メイ</t>
    </rPh>
    <phoneticPr fontId="3"/>
  </si>
  <si>
    <t>チーム名</t>
    <rPh sb="3" eb="4">
      <t>メイ</t>
    </rPh>
    <phoneticPr fontId="3"/>
  </si>
  <si>
    <t>所在地</t>
    <rPh sb="0" eb="3">
      <t>ショザイチ</t>
    </rPh>
    <phoneticPr fontId="3"/>
  </si>
  <si>
    <t>〒</t>
    <phoneticPr fontId="3"/>
  </si>
  <si>
    <t>住所</t>
    <rPh sb="0" eb="2">
      <t>ジュウショ</t>
    </rPh>
    <phoneticPr fontId="3"/>
  </si>
  <si>
    <t>代表者</t>
    <rPh sb="0" eb="3">
      <t>ダイヒョウシャ</t>
    </rPh>
    <phoneticPr fontId="3"/>
  </si>
  <si>
    <t>氏名</t>
    <rPh sb="0" eb="2">
      <t>シメイ</t>
    </rPh>
    <phoneticPr fontId="3"/>
  </si>
  <si>
    <t>連絡責任者</t>
    <rPh sb="0" eb="2">
      <t>レンラク</t>
    </rPh>
    <rPh sb="2" eb="5">
      <t>セキニンシャ</t>
    </rPh>
    <phoneticPr fontId="3"/>
  </si>
  <si>
    <t>〒</t>
    <phoneticPr fontId="3"/>
  </si>
  <si>
    <t>携帯</t>
    <rPh sb="0" eb="2">
      <t>ケイタイ</t>
    </rPh>
    <phoneticPr fontId="3"/>
  </si>
  <si>
    <t>Mail</t>
    <phoneticPr fontId="3"/>
  </si>
  <si>
    <t>指導者資格１</t>
    <rPh sb="0" eb="3">
      <t>シドウシャ</t>
    </rPh>
    <rPh sb="3" eb="5">
      <t>シカク</t>
    </rPh>
    <phoneticPr fontId="3"/>
  </si>
  <si>
    <t>資格名</t>
    <rPh sb="0" eb="2">
      <t>シカク</t>
    </rPh>
    <rPh sb="2" eb="3">
      <t>メイ</t>
    </rPh>
    <phoneticPr fontId="3"/>
  </si>
  <si>
    <t>登録番号</t>
    <rPh sb="0" eb="2">
      <t>トウロク</t>
    </rPh>
    <rPh sb="2" eb="4">
      <t>バンゴウ</t>
    </rPh>
    <phoneticPr fontId="3"/>
  </si>
  <si>
    <t>指導者資格２</t>
    <rPh sb="0" eb="3">
      <t>シドウシャ</t>
    </rPh>
    <rPh sb="3" eb="5">
      <t>シカク</t>
    </rPh>
    <phoneticPr fontId="3"/>
  </si>
  <si>
    <t>選手</t>
    <rPh sb="0" eb="2">
      <t>センシュ</t>
    </rPh>
    <phoneticPr fontId="3"/>
  </si>
  <si>
    <t>No</t>
    <phoneticPr fontId="3"/>
  </si>
  <si>
    <t>UN</t>
    <phoneticPr fontId="3"/>
  </si>
  <si>
    <t>姓</t>
    <rPh sb="0" eb="1">
      <t>セイ</t>
    </rPh>
    <phoneticPr fontId="3"/>
  </si>
  <si>
    <t>名</t>
    <rPh sb="0" eb="1">
      <t>メイ</t>
    </rPh>
    <phoneticPr fontId="3"/>
  </si>
  <si>
    <t>申込日</t>
    <rPh sb="0" eb="2">
      <t>モウシコミ</t>
    </rPh>
    <rPh sb="2" eb="3">
      <t>ビ</t>
    </rPh>
    <phoneticPr fontId="3"/>
  </si>
  <si>
    <t>チーム代表者</t>
    <rPh sb="3" eb="6">
      <t>ダイヒョウシャ</t>
    </rPh>
    <phoneticPr fontId="3"/>
  </si>
  <si>
    <t>の個所に入力（項目選択）して下さい。</t>
    <rPh sb="1" eb="3">
      <t>カショ</t>
    </rPh>
    <rPh sb="4" eb="6">
      <t>ニュウリョク</t>
    </rPh>
    <rPh sb="7" eb="9">
      <t>コウモク</t>
    </rPh>
    <rPh sb="9" eb="11">
      <t>センタク</t>
    </rPh>
    <rPh sb="14" eb="15">
      <t>クダ</t>
    </rPh>
    <phoneticPr fontId="3"/>
  </si>
  <si>
    <t>表示確認</t>
    <rPh sb="0" eb="2">
      <t>ヒョウジ</t>
    </rPh>
    <rPh sb="2" eb="4">
      <t>カクニン</t>
    </rPh>
    <phoneticPr fontId="3"/>
  </si>
  <si>
    <t>漢字</t>
    <rPh sb="0" eb="2">
      <t>カンジ</t>
    </rPh>
    <phoneticPr fontId="3"/>
  </si>
  <si>
    <t>入力方法：</t>
    <rPh sb="0" eb="2">
      <t>ニュウリョク</t>
    </rPh>
    <rPh sb="2" eb="4">
      <t>ホウホウ</t>
    </rPh>
    <phoneticPr fontId="3"/>
  </si>
  <si>
    <t>選択リスト</t>
    <rPh sb="0" eb="2">
      <t>センタク</t>
    </rPh>
    <phoneticPr fontId="3"/>
  </si>
  <si>
    <t>資格名</t>
    <rPh sb="0" eb="3">
      <t>シカクメイ</t>
    </rPh>
    <phoneticPr fontId="3"/>
  </si>
  <si>
    <t>公認コーチ１</t>
    <rPh sb="0" eb="2">
      <t>コウニン</t>
    </rPh>
    <phoneticPr fontId="3"/>
  </si>
  <si>
    <t>公認コーチ２</t>
    <rPh sb="0" eb="2">
      <t>コウニン</t>
    </rPh>
    <phoneticPr fontId="3"/>
  </si>
  <si>
    <t>公認コーチ３</t>
    <rPh sb="0" eb="2">
      <t>コウニン</t>
    </rPh>
    <phoneticPr fontId="3"/>
  </si>
  <si>
    <t>公認コーチ４</t>
    <rPh sb="0" eb="2">
      <t>コウニン</t>
    </rPh>
    <phoneticPr fontId="3"/>
  </si>
  <si>
    <t>公認スタートコーチ</t>
    <rPh sb="0" eb="2">
      <t>コウニン</t>
    </rPh>
    <phoneticPr fontId="3"/>
  </si>
  <si>
    <t>※選択して下さい</t>
    <rPh sb="1" eb="3">
      <t>センタク</t>
    </rPh>
    <rPh sb="5" eb="6">
      <t>クダ</t>
    </rPh>
    <phoneticPr fontId="3"/>
  </si>
  <si>
    <t>認定番号</t>
    <rPh sb="0" eb="2">
      <t>ニンテイ</t>
    </rPh>
    <rPh sb="2" eb="4">
      <t>バンゴウ</t>
    </rPh>
    <phoneticPr fontId="3"/>
  </si>
  <si>
    <t>認定番号</t>
    <rPh sb="0" eb="4">
      <t>ニンテイバンゴウ</t>
    </rPh>
    <phoneticPr fontId="3"/>
  </si>
  <si>
    <t>資格種別</t>
    <rPh sb="0" eb="2">
      <t>シカク</t>
    </rPh>
    <rPh sb="2" eb="4">
      <t>シュベツ</t>
    </rPh>
    <phoneticPr fontId="3"/>
  </si>
  <si>
    <t>指導者資格</t>
    <rPh sb="0" eb="3">
      <t>シドウシャ</t>
    </rPh>
    <rPh sb="3" eb="5">
      <t>シカク</t>
    </rPh>
    <phoneticPr fontId="3"/>
  </si>
  <si>
    <t>資格</t>
    <rPh sb="0" eb="2">
      <t>シカク</t>
    </rPh>
    <phoneticPr fontId="3"/>
  </si>
  <si>
    <t>年齢</t>
    <rPh sb="0" eb="2">
      <t>ネンレイ</t>
    </rPh>
    <phoneticPr fontId="3"/>
  </si>
  <si>
    <t>○</t>
    <phoneticPr fontId="3"/>
  </si>
  <si>
    <t>月</t>
    <rPh sb="0" eb="1">
      <t>ツキ</t>
    </rPh>
    <phoneticPr fontId="3"/>
  </si>
  <si>
    <t>日</t>
    <rPh sb="0" eb="1">
      <t>ヒ</t>
    </rPh>
    <phoneticPr fontId="3"/>
  </si>
  <si>
    <t>スコアラー</t>
    <phoneticPr fontId="3"/>
  </si>
  <si>
    <t>トレーナー</t>
    <phoneticPr fontId="3"/>
  </si>
  <si>
    <t>高槻市ソフトボール連盟</t>
    <rPh sb="0" eb="3">
      <t>タカツキシ</t>
    </rPh>
    <rPh sb="9" eb="11">
      <t>レンメイ</t>
    </rPh>
    <phoneticPr fontId="2"/>
  </si>
  <si>
    <t>八尾市ソフトボール協会</t>
    <rPh sb="0" eb="3">
      <t>ヤオシ</t>
    </rPh>
    <rPh sb="9" eb="11">
      <t>キョウカイ</t>
    </rPh>
    <phoneticPr fontId="2"/>
  </si>
  <si>
    <t>箕面市ソフトボール協会</t>
    <rPh sb="0" eb="3">
      <t>ミノオシ</t>
    </rPh>
    <rPh sb="9" eb="11">
      <t>キョウカイ</t>
    </rPh>
    <phoneticPr fontId="2"/>
  </si>
  <si>
    <t>岸和田市ソフトボール連盟</t>
    <rPh sb="0" eb="4">
      <t>キシワダシ</t>
    </rPh>
    <rPh sb="10" eb="12">
      <t>レンメイ</t>
    </rPh>
    <phoneticPr fontId="2"/>
  </si>
  <si>
    <t>豊中市ソフトボール協会</t>
    <rPh sb="0" eb="3">
      <t>トヨナカシ</t>
    </rPh>
    <rPh sb="9" eb="11">
      <t>キョウカイ</t>
    </rPh>
    <phoneticPr fontId="2"/>
  </si>
  <si>
    <t>茨木市ソフトボール連盟</t>
    <rPh sb="0" eb="3">
      <t>イバラキシ</t>
    </rPh>
    <rPh sb="9" eb="11">
      <t>レンメイ</t>
    </rPh>
    <phoneticPr fontId="2"/>
  </si>
  <si>
    <t>堺ソフトボール協会</t>
    <rPh sb="0" eb="1">
      <t>サカイ</t>
    </rPh>
    <rPh sb="7" eb="9">
      <t>キョウカイ</t>
    </rPh>
    <phoneticPr fontId="2"/>
  </si>
  <si>
    <t>摂津市ソフトボール連盟</t>
    <rPh sb="0" eb="3">
      <t>セッツシ</t>
    </rPh>
    <rPh sb="9" eb="11">
      <t>レンメイ</t>
    </rPh>
    <phoneticPr fontId="2"/>
  </si>
  <si>
    <t>吹田市ソフトボール連盟</t>
    <rPh sb="0" eb="3">
      <t>スイタシ</t>
    </rPh>
    <rPh sb="9" eb="11">
      <t>レンメイ</t>
    </rPh>
    <phoneticPr fontId="2"/>
  </si>
  <si>
    <t>枚方市ソフトボール協会</t>
    <rPh sb="0" eb="3">
      <t>ヒラカタシ</t>
    </rPh>
    <rPh sb="9" eb="11">
      <t>キョウカイ</t>
    </rPh>
    <phoneticPr fontId="2"/>
  </si>
  <si>
    <t>東大阪市ソフトボール協会</t>
    <rPh sb="0" eb="4">
      <t>ヒガシオオサカシ</t>
    </rPh>
    <rPh sb="10" eb="12">
      <t>キョウカイ</t>
    </rPh>
    <phoneticPr fontId="2"/>
  </si>
  <si>
    <t>泉南市ソフトボール協会</t>
    <rPh sb="0" eb="3">
      <t>センナンシ</t>
    </rPh>
    <rPh sb="9" eb="11">
      <t>キョウカイ</t>
    </rPh>
    <phoneticPr fontId="2"/>
  </si>
  <si>
    <t>柏原市ソフトボール協会</t>
    <rPh sb="0" eb="3">
      <t>カシワラシ</t>
    </rPh>
    <rPh sb="9" eb="11">
      <t>キョウカイ</t>
    </rPh>
    <phoneticPr fontId="2"/>
  </si>
  <si>
    <t>守口市ソフトボール協会</t>
    <rPh sb="0" eb="3">
      <t>モリグチシ</t>
    </rPh>
    <rPh sb="9" eb="11">
      <t>キョウカイ</t>
    </rPh>
    <phoneticPr fontId="2"/>
  </si>
  <si>
    <t>交野市ソフトボール協会</t>
    <rPh sb="0" eb="3">
      <t>カタノシ</t>
    </rPh>
    <rPh sb="9" eb="11">
      <t>キョウカイ</t>
    </rPh>
    <phoneticPr fontId="2"/>
  </si>
  <si>
    <t>寝屋川市ソフトボール協会</t>
    <rPh sb="0" eb="4">
      <t>ネヤガワシ</t>
    </rPh>
    <rPh sb="10" eb="12">
      <t>キョウカイ</t>
    </rPh>
    <phoneticPr fontId="2"/>
  </si>
  <si>
    <t>大東市ソフトボール連盟</t>
    <rPh sb="0" eb="3">
      <t>ダイトウシ</t>
    </rPh>
    <rPh sb="9" eb="11">
      <t>レンメイ</t>
    </rPh>
    <phoneticPr fontId="2"/>
  </si>
  <si>
    <t>池田市ソフトボール協会</t>
    <rPh sb="0" eb="3">
      <t>イケダシ</t>
    </rPh>
    <rPh sb="9" eb="11">
      <t>キョウカイ</t>
    </rPh>
    <phoneticPr fontId="2"/>
  </si>
  <si>
    <t>大阪市ソフトボール協会</t>
    <rPh sb="0" eb="2">
      <t>オオサカ</t>
    </rPh>
    <rPh sb="2" eb="3">
      <t>シ</t>
    </rPh>
    <rPh sb="9" eb="11">
      <t>キョウカイ</t>
    </rPh>
    <phoneticPr fontId="2"/>
  </si>
  <si>
    <t>大阪ＲＳ協会</t>
    <rPh sb="0" eb="2">
      <t>オオサカ</t>
    </rPh>
    <rPh sb="4" eb="6">
      <t>キョウカイ</t>
    </rPh>
    <phoneticPr fontId="2"/>
  </si>
  <si>
    <t>泉州ソフトボール協会</t>
    <rPh sb="0" eb="2">
      <t>センシュウ</t>
    </rPh>
    <rPh sb="8" eb="10">
      <t>キョウカイ</t>
    </rPh>
    <phoneticPr fontId="2"/>
  </si>
  <si>
    <t>南部ソフトボール連盟</t>
    <rPh sb="0" eb="2">
      <t>ナンブ</t>
    </rPh>
    <rPh sb="8" eb="10">
      <t>レンメイ</t>
    </rPh>
    <phoneticPr fontId="2"/>
  </si>
  <si>
    <t>南大阪ソフトボール協会</t>
  </si>
  <si>
    <t>支部名</t>
    <rPh sb="0" eb="2">
      <t>シブ</t>
    </rPh>
    <rPh sb="2" eb="3">
      <t>メイ</t>
    </rPh>
    <phoneticPr fontId="3"/>
  </si>
  <si>
    <t>承認・申込日</t>
    <rPh sb="0" eb="2">
      <t>ショウニン</t>
    </rPh>
    <rPh sb="3" eb="6">
      <t>モウシコミビ</t>
    </rPh>
    <rPh sb="5" eb="6">
      <t>ビ</t>
    </rPh>
    <phoneticPr fontId="3"/>
  </si>
  <si>
    <t>　公認準指導員は、令和４年3月31日に制度廃止</t>
    <rPh sb="1" eb="3">
      <t>コウニン</t>
    </rPh>
    <rPh sb="3" eb="7">
      <t>ジュンシドウイン</t>
    </rPh>
    <rPh sb="9" eb="11">
      <t>レイワ</t>
    </rPh>
    <rPh sb="12" eb="13">
      <t>ネン</t>
    </rPh>
    <rPh sb="14" eb="15">
      <t>ガツ</t>
    </rPh>
    <rPh sb="17" eb="18">
      <t>ニチ</t>
    </rPh>
    <rPh sb="19" eb="21">
      <t>セイド</t>
    </rPh>
    <rPh sb="21" eb="23">
      <t>ハイシ</t>
    </rPh>
    <phoneticPr fontId="3"/>
  </si>
  <si>
    <r>
      <t>参　加　申　し　込　み　書</t>
    </r>
    <r>
      <rPr>
        <u/>
        <sz val="14"/>
        <rFont val="HGPｺﾞｼｯｸM"/>
        <family val="3"/>
        <charset val="128"/>
      </rPr>
      <t>(プログラム掲載用）</t>
    </r>
  </si>
  <si>
    <t>（アドレス）</t>
    <phoneticPr fontId="3"/>
  </si>
  <si>
    <t>監督</t>
    <phoneticPr fontId="3"/>
  </si>
  <si>
    <t>コーチ</t>
    <phoneticPr fontId="3"/>
  </si>
  <si>
    <t>監督</t>
    <rPh sb="0" eb="2">
      <t>カントク</t>
    </rPh>
    <phoneticPr fontId="3"/>
  </si>
  <si>
    <t>指導者1
氏名</t>
    <phoneticPr fontId="3"/>
  </si>
  <si>
    <t>指導者2
氏名</t>
    <phoneticPr fontId="3"/>
  </si>
  <si>
    <t>氏　　名</t>
    <phoneticPr fontId="3"/>
  </si>
  <si>
    <t>ＩＤ</t>
  </si>
  <si>
    <t>チーム番号</t>
  </si>
  <si>
    <t>背番号</t>
  </si>
  <si>
    <t>選手名</t>
  </si>
  <si>
    <t>仮名</t>
  </si>
  <si>
    <t>通算成績番号</t>
  </si>
  <si>
    <t>FirstName</t>
  </si>
  <si>
    <t>LastName</t>
  </si>
  <si>
    <t>入力不要</t>
    <rPh sb="0" eb="2">
      <t>ニュウリョク</t>
    </rPh>
    <rPh sb="2" eb="4">
      <t>フヨウ</t>
    </rPh>
    <phoneticPr fontId="3"/>
  </si>
  <si>
    <t>ふりがな
(名）</t>
    <rPh sb="6" eb="7">
      <t>ナ</t>
    </rPh>
    <phoneticPr fontId="3"/>
  </si>
  <si>
    <t>2026より公認準指導員適用外</t>
    <rPh sb="12" eb="15">
      <t>ﾃｷﾖｳｶﾞｲ</t>
    </rPh>
    <phoneticPr fontId="3" type="halfwidthKatakana"/>
  </si>
  <si>
    <t>ふりがな</t>
  </si>
  <si>
    <t>ふりがな</t>
    <phoneticPr fontId="3"/>
  </si>
  <si>
    <t>連絡責任者名</t>
    <rPh sb="0" eb="2">
      <t>レンラク</t>
    </rPh>
    <rPh sb="2" eb="5">
      <t>セキニンシャ</t>
    </rPh>
    <rPh sb="5" eb="6">
      <t>メイ</t>
    </rPh>
    <phoneticPr fontId="3"/>
  </si>
  <si>
    <t>携帯番号</t>
    <rPh sb="0" eb="2">
      <t>ケイタイ</t>
    </rPh>
    <rPh sb="2" eb="4">
      <t>バンゴウ</t>
    </rPh>
    <phoneticPr fontId="3"/>
  </si>
  <si>
    <t>e-mail</t>
    <phoneticPr fontId="3"/>
  </si>
  <si>
    <t>指導者１</t>
    <rPh sb="0" eb="3">
      <t>シドウシャ</t>
    </rPh>
    <phoneticPr fontId="3"/>
  </si>
  <si>
    <t>指導者１資格</t>
    <rPh sb="0" eb="3">
      <t>シドウシャ</t>
    </rPh>
    <rPh sb="4" eb="6">
      <t>シカク</t>
    </rPh>
    <phoneticPr fontId="3"/>
  </si>
  <si>
    <t>指導者１番号</t>
    <rPh sb="0" eb="3">
      <t>シドウシャ</t>
    </rPh>
    <rPh sb="4" eb="6">
      <t>バンゴウ</t>
    </rPh>
    <phoneticPr fontId="3"/>
  </si>
  <si>
    <t>指導者２</t>
    <rPh sb="0" eb="3">
      <t>シドウシャ</t>
    </rPh>
    <phoneticPr fontId="3"/>
  </si>
  <si>
    <t>指導者２資格</t>
    <rPh sb="0" eb="3">
      <t>シドウシャ</t>
    </rPh>
    <rPh sb="4" eb="6">
      <t>シカク</t>
    </rPh>
    <phoneticPr fontId="3"/>
  </si>
  <si>
    <t>指導者２番号</t>
    <rPh sb="0" eb="3">
      <t>シドウシャ</t>
    </rPh>
    <rPh sb="4" eb="6">
      <t>バンゴウ</t>
    </rPh>
    <phoneticPr fontId="3"/>
  </si>
  <si>
    <t>代表者役職を選択</t>
    <rPh sb="0" eb="3">
      <t>ダイヒョウシャ</t>
    </rPh>
    <rPh sb="3" eb="5">
      <t>ヤクショク</t>
    </rPh>
    <rPh sb="6" eb="8">
      <t>センタク</t>
    </rPh>
    <phoneticPr fontId="1"/>
  </si>
  <si>
    <r>
      <t xml:space="preserve">スコアラー
</t>
    </r>
    <r>
      <rPr>
        <sz val="7"/>
        <rFont val="HGPｺﾞｼｯｸM"/>
        <family val="3"/>
        <charset val="128"/>
      </rPr>
      <t>（公式記録員）</t>
    </r>
    <phoneticPr fontId="3"/>
  </si>
  <si>
    <t>※下記の指導者資格のいずれかを有する者１名の氏名と資格名、MyJSPO №（登録番号）を記載すること。（２名いる場合は２名）</t>
  </si>
  <si>
    <t>実業団</t>
    <rPh sb="0" eb="3">
      <t>ジツギョウダン</t>
    </rPh>
    <phoneticPr fontId="3"/>
  </si>
  <si>
    <t>大学</t>
    <rPh sb="0" eb="2">
      <t>ダイガク</t>
    </rPh>
    <phoneticPr fontId="3"/>
  </si>
  <si>
    <t>高校</t>
    <rPh sb="0" eb="2">
      <t>コウコウ</t>
    </rPh>
    <phoneticPr fontId="3"/>
  </si>
  <si>
    <t>中学校</t>
    <rPh sb="0" eb="3">
      <t>チュウガッコウ</t>
    </rPh>
    <phoneticPr fontId="3"/>
  </si>
  <si>
    <t>小学生</t>
    <rPh sb="0" eb="3">
      <t>ショウガクセイ</t>
    </rPh>
    <phoneticPr fontId="3"/>
  </si>
  <si>
    <t>一般男子</t>
    <rPh sb="0" eb="2">
      <t>イッパン</t>
    </rPh>
    <rPh sb="2" eb="4">
      <t>ダンシ</t>
    </rPh>
    <phoneticPr fontId="3"/>
  </si>
  <si>
    <t>壮年</t>
    <rPh sb="0" eb="2">
      <t>ソウネン</t>
    </rPh>
    <phoneticPr fontId="3"/>
  </si>
  <si>
    <t>実年</t>
    <rPh sb="0" eb="2">
      <t>ジツネン</t>
    </rPh>
    <phoneticPr fontId="3"/>
  </si>
  <si>
    <t>シニア</t>
    <phoneticPr fontId="3"/>
  </si>
  <si>
    <t>ハイシニア</t>
    <phoneticPr fontId="3"/>
  </si>
  <si>
    <t>レディース</t>
    <phoneticPr fontId="3"/>
  </si>
  <si>
    <t>エルダー</t>
    <phoneticPr fontId="3"/>
  </si>
  <si>
    <t>エルデスト</t>
    <phoneticPr fontId="3"/>
  </si>
  <si>
    <t>クラブ</t>
    <phoneticPr fontId="3"/>
  </si>
  <si>
    <t>種別</t>
    <rPh sb="0" eb="2">
      <t>シュベツ</t>
    </rPh>
    <phoneticPr fontId="3"/>
  </si>
  <si>
    <t>現住所</t>
    <rPh sb="0" eb="3">
      <t>ゲンジュウショ</t>
    </rPh>
    <phoneticPr fontId="3"/>
  </si>
  <si>
    <t>生年月日</t>
    <rPh sb="0" eb="4">
      <t>セイネンガッピ</t>
    </rPh>
    <phoneticPr fontId="3"/>
  </si>
  <si>
    <t>西暦年</t>
    <rPh sb="0" eb="2">
      <t>セイレキ</t>
    </rPh>
    <rPh sb="2" eb="3">
      <t>ネン</t>
    </rPh>
    <phoneticPr fontId="3"/>
  </si>
  <si>
    <t>月</t>
    <rPh sb="0" eb="1">
      <t>ﾂｷ</t>
    </rPh>
    <phoneticPr fontId="2" type="halfwidthKatakana"/>
  </si>
  <si>
    <t>日</t>
    <rPh sb="0" eb="1">
      <t>ﾆﾁ</t>
    </rPh>
    <phoneticPr fontId="2" type="halfwidthKatakana"/>
  </si>
  <si>
    <t>選手登録</t>
    <rPh sb="0" eb="2">
      <t>センシュ</t>
    </rPh>
    <rPh sb="2" eb="4">
      <t>トウロク</t>
    </rPh>
    <phoneticPr fontId="3"/>
  </si>
  <si>
    <t>×</t>
    <phoneticPr fontId="3"/>
  </si>
  <si>
    <t>年齢基準日</t>
    <rPh sb="0" eb="2">
      <t>ネンレイ</t>
    </rPh>
    <rPh sb="2" eb="5">
      <t>キジュンビ</t>
    </rPh>
    <phoneticPr fontId="3"/>
  </si>
  <si>
    <t>※不在の場合は入力不要</t>
    <rPh sb="1" eb="3">
      <t>フザイ</t>
    </rPh>
    <rPh sb="4" eb="6">
      <t>バアイ</t>
    </rPh>
    <rPh sb="7" eb="9">
      <t>ニュウリョク</t>
    </rPh>
    <rPh sb="9" eb="11">
      <t>フヨウ</t>
    </rPh>
    <phoneticPr fontId="3"/>
  </si>
  <si>
    <t>勤務先(職業）／学校名</t>
    <rPh sb="0" eb="3">
      <t>キンムサキ</t>
    </rPh>
    <rPh sb="4" eb="6">
      <t>ショクギョウ</t>
    </rPh>
    <rPh sb="8" eb="11">
      <t>ガッコウメイ</t>
    </rPh>
    <phoneticPr fontId="3"/>
  </si>
  <si>
    <t>その他の個所は保護がかかっているので入力できません</t>
    <rPh sb="2" eb="3">
      <t>タ</t>
    </rPh>
    <rPh sb="4" eb="6">
      <t>カショ</t>
    </rPh>
    <rPh sb="7" eb="9">
      <t>ホゴ</t>
    </rPh>
    <rPh sb="18" eb="20">
      <t>ニュウリョク</t>
    </rPh>
    <phoneticPr fontId="3"/>
  </si>
  <si>
    <t>年(西暦）</t>
    <rPh sb="0" eb="1">
      <t>ネン</t>
    </rPh>
    <rPh sb="2" eb="4">
      <t>セイレキ</t>
    </rPh>
    <phoneticPr fontId="3"/>
  </si>
  <si>
    <t>Ａ表</t>
    <rPh sb="1" eb="2">
      <t>ヒョウ</t>
    </rPh>
    <phoneticPr fontId="3"/>
  </si>
  <si>
    <t>（日本協会）</t>
    <rPh sb="1" eb="3">
      <t>ニホン</t>
    </rPh>
    <rPh sb="3" eb="5">
      <t>キョウカイ</t>
    </rPh>
    <phoneticPr fontId="3"/>
  </si>
  <si>
    <t>2026年度登録</t>
    <rPh sb="4" eb="6">
      <t>ネンド</t>
    </rPh>
    <rPh sb="6" eb="8">
      <t>トウロク</t>
    </rPh>
    <phoneticPr fontId="3"/>
  </si>
  <si>
    <t>Ｎｏ</t>
    <phoneticPr fontId="3"/>
  </si>
  <si>
    <t>都道府県支部長認証印　　　印</t>
    <rPh sb="0" eb="4">
      <t>トドウフケン</t>
    </rPh>
    <rPh sb="4" eb="7">
      <t>シブチョウ</t>
    </rPh>
    <rPh sb="7" eb="10">
      <t>ニンショウイン</t>
    </rPh>
    <rPh sb="13" eb="14">
      <t>イン</t>
    </rPh>
    <phoneticPr fontId="3"/>
  </si>
  <si>
    <t>所　属
支　部</t>
    <rPh sb="0" eb="1">
      <t>トコロ</t>
    </rPh>
    <rPh sb="2" eb="3">
      <t>ゾク</t>
    </rPh>
    <rPh sb="5" eb="6">
      <t>ササ</t>
    </rPh>
    <rPh sb="7" eb="8">
      <t>ブ</t>
    </rPh>
    <phoneticPr fontId="3"/>
  </si>
  <si>
    <r>
      <rPr>
        <b/>
        <sz val="14"/>
        <rFont val="HGPｺﾞｼｯｸM"/>
        <family val="3"/>
        <charset val="128"/>
      </rPr>
      <t>大　阪</t>
    </r>
    <r>
      <rPr>
        <sz val="8"/>
        <rFont val="HGPｺﾞｼｯｸM"/>
        <family val="3"/>
        <charset val="128"/>
      </rPr>
      <t xml:space="preserve">
　　　　　　　都道
　　　　　　　府県</t>
    </r>
    <rPh sb="0" eb="1">
      <t>ダイ</t>
    </rPh>
    <rPh sb="2" eb="3">
      <t>サカ</t>
    </rPh>
    <rPh sb="12" eb="13">
      <t>ミヤコ</t>
    </rPh>
    <rPh sb="13" eb="14">
      <t>ミチ</t>
    </rPh>
    <rPh sb="22" eb="24">
      <t>フケン</t>
    </rPh>
    <phoneticPr fontId="3"/>
  </si>
  <si>
    <t>種別○印</t>
    <rPh sb="0" eb="2">
      <t>シュベツ</t>
    </rPh>
    <rPh sb="3" eb="4">
      <t>シルシ</t>
    </rPh>
    <phoneticPr fontId="3"/>
  </si>
  <si>
    <t>クラブ男子</t>
    <rPh sb="3" eb="5">
      <t>ダンシ</t>
    </rPh>
    <phoneticPr fontId="3"/>
  </si>
  <si>
    <t>クラブ女子</t>
    <rPh sb="3" eb="5">
      <t>ジョシ</t>
    </rPh>
    <phoneticPr fontId="3"/>
  </si>
  <si>
    <t>実業団男子</t>
    <rPh sb="0" eb="3">
      <t>ジツギョウダン</t>
    </rPh>
    <rPh sb="3" eb="5">
      <t>ダンシ</t>
    </rPh>
    <phoneticPr fontId="3"/>
  </si>
  <si>
    <t>実業団女子</t>
    <rPh sb="0" eb="3">
      <t>ジツギョウダン</t>
    </rPh>
    <rPh sb="3" eb="5">
      <t>ジョシ</t>
    </rPh>
    <phoneticPr fontId="3"/>
  </si>
  <si>
    <t>教員</t>
    <rPh sb="0" eb="2">
      <t>キョウイン</t>
    </rPh>
    <phoneticPr fontId="3"/>
  </si>
  <si>
    <t>大学男子</t>
    <rPh sb="0" eb="2">
      <t>ダイガク</t>
    </rPh>
    <rPh sb="2" eb="4">
      <t>ダンシ</t>
    </rPh>
    <phoneticPr fontId="3"/>
  </si>
  <si>
    <t>大学女子</t>
    <rPh sb="0" eb="2">
      <t>ダイガク</t>
    </rPh>
    <rPh sb="2" eb="4">
      <t>ジョシ</t>
    </rPh>
    <phoneticPr fontId="3"/>
  </si>
  <si>
    <t>高校男子</t>
    <rPh sb="0" eb="2">
      <t>コウコウ</t>
    </rPh>
    <rPh sb="2" eb="4">
      <t>ダンシ</t>
    </rPh>
    <phoneticPr fontId="3"/>
  </si>
  <si>
    <t>高校女子</t>
    <rPh sb="0" eb="2">
      <t>コウコウ</t>
    </rPh>
    <rPh sb="2" eb="4">
      <t>ジョシ</t>
    </rPh>
    <phoneticPr fontId="3"/>
  </si>
  <si>
    <t>中学生男子</t>
    <rPh sb="0" eb="3">
      <t>チュウガクセイ</t>
    </rPh>
    <rPh sb="3" eb="5">
      <t>ダンシ</t>
    </rPh>
    <phoneticPr fontId="3"/>
  </si>
  <si>
    <t>中学生女子</t>
    <rPh sb="0" eb="3">
      <t>チュウガクセイ</t>
    </rPh>
    <rPh sb="3" eb="5">
      <t>ジョシ</t>
    </rPh>
    <phoneticPr fontId="3"/>
  </si>
  <si>
    <t>小学生男子</t>
    <rPh sb="0" eb="3">
      <t>ショウガクセイ</t>
    </rPh>
    <rPh sb="3" eb="5">
      <t>ダンシ</t>
    </rPh>
    <phoneticPr fontId="3"/>
  </si>
  <si>
    <t>小学生女子</t>
    <rPh sb="0" eb="3">
      <t>ショウガクセイ</t>
    </rPh>
    <rPh sb="3" eb="5">
      <t>ジョシ</t>
    </rPh>
    <phoneticPr fontId="3"/>
  </si>
  <si>
    <r>
      <t>　１．　UNはユニフォームナンバーで、空欄に</t>
    </r>
    <r>
      <rPr>
        <u/>
        <sz val="8"/>
        <rFont val="HGPｺﾞｼｯｸM"/>
        <family val="3"/>
        <charset val="128"/>
      </rPr>
      <t>番号の若い順に記入すること。</t>
    </r>
    <r>
      <rPr>
        <sz val="8"/>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</si>
  <si>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t>監督・コーチ・選手
登録数</t>
    <rPh sb="0" eb="2">
      <t>カントク</t>
    </rPh>
    <rPh sb="7" eb="9">
      <t>センシュ</t>
    </rPh>
    <rPh sb="10" eb="13">
      <t>トウロクスウ</t>
    </rPh>
    <phoneticPr fontId="3"/>
  </si>
  <si>
    <t>（</t>
    <phoneticPr fontId="3"/>
  </si>
  <si>
    <t>　）名</t>
    <phoneticPr fontId="3"/>
  </si>
  <si>
    <t>チーム
所在地</t>
    <rPh sb="4" eb="7">
      <t>ショザイチ</t>
    </rPh>
    <phoneticPr fontId="3"/>
  </si>
  <si>
    <t>選　　手　　氏　　名</t>
    <rPh sb="0" eb="1">
      <t>セン</t>
    </rPh>
    <rPh sb="3" eb="4">
      <t>テ</t>
    </rPh>
    <rPh sb="6" eb="7">
      <t>シ</t>
    </rPh>
    <rPh sb="9" eb="10">
      <t>メイ</t>
    </rPh>
    <phoneticPr fontId="3"/>
  </si>
  <si>
    <t>生年月日</t>
    <rPh sb="0" eb="2">
      <t>セイネン</t>
    </rPh>
    <rPh sb="2" eb="4">
      <t>ガッピ</t>
    </rPh>
    <phoneticPr fontId="3"/>
  </si>
  <si>
    <t>勤務先（職業）
学校名</t>
    <rPh sb="0" eb="3">
      <t>キンムサキ</t>
    </rPh>
    <rPh sb="4" eb="6">
      <t>ショクギョウ</t>
    </rPh>
    <rPh sb="8" eb="11">
      <t>ガッコウメイ</t>
    </rPh>
    <phoneticPr fontId="3"/>
  </si>
  <si>
    <t>現　　住　　所</t>
    <rPh sb="0" eb="1">
      <t>ウツツ</t>
    </rPh>
    <rPh sb="3" eb="4">
      <t>ジュウ</t>
    </rPh>
    <rPh sb="6" eb="7">
      <t>ショ</t>
    </rPh>
    <phoneticPr fontId="3"/>
  </si>
  <si>
    <t>資　格</t>
    <rPh sb="0" eb="1">
      <t>シ</t>
    </rPh>
    <rPh sb="2" eb="3">
      <t>カク</t>
    </rPh>
    <phoneticPr fontId="3"/>
  </si>
  <si>
    <t>チーム
連絡先</t>
    <rPh sb="4" eb="7">
      <t>レンラクサキ</t>
    </rPh>
    <phoneticPr fontId="3"/>
  </si>
  <si>
    <t>連絡
責任者</t>
    <rPh sb="0" eb="2">
      <t>レンラク</t>
    </rPh>
    <rPh sb="3" eb="6">
      <t>セキニンシャ</t>
    </rPh>
    <phoneticPr fontId="3"/>
  </si>
  <si>
    <t>チーム
代表者</t>
    <rPh sb="4" eb="7">
      <t>ダイヒョウシャ</t>
    </rPh>
    <phoneticPr fontId="3"/>
  </si>
  <si>
    <t>スコア
ラー</t>
    <phoneticPr fontId="3"/>
  </si>
  <si>
    <t>現　　　住　　　所</t>
    <rPh sb="0" eb="1">
      <t>ウツツ</t>
    </rPh>
    <rPh sb="4" eb="5">
      <t>ジュウ</t>
    </rPh>
    <rPh sb="8" eb="9">
      <t>ショ</t>
    </rPh>
    <phoneticPr fontId="3"/>
  </si>
  <si>
    <t>主将</t>
    <rPh sb="0" eb="2">
      <t>シュショウ</t>
    </rPh>
    <phoneticPr fontId="3"/>
  </si>
  <si>
    <t>10</t>
  </si>
  <si>
    <t>本登録用紙に記載された個人情報は、公益財団法人日本ソフトボール協会ならびに都道府県ソフトボール協会で情報管理することのほか、都道府県ソフトボール協会より関係資料送付等の際に利用すること。</t>
    <rPh sb="0" eb="3">
      <t>ホントウロク</t>
    </rPh>
    <rPh sb="3" eb="5">
      <t>ヨウシ</t>
    </rPh>
    <rPh sb="6" eb="8">
      <t>キサイ</t>
    </rPh>
    <rPh sb="11" eb="13">
      <t>コジン</t>
    </rPh>
    <rPh sb="13" eb="15">
      <t>ジョウホウ</t>
    </rPh>
    <rPh sb="17" eb="19">
      <t>コウエキ</t>
    </rPh>
    <rPh sb="19" eb="21">
      <t>ザイダン</t>
    </rPh>
    <rPh sb="21" eb="23">
      <t>ホウジン</t>
    </rPh>
    <rPh sb="23" eb="25">
      <t>ニホン</t>
    </rPh>
    <rPh sb="31" eb="33">
      <t>キョウカイ</t>
    </rPh>
    <rPh sb="37" eb="41">
      <t>トドウフケン</t>
    </rPh>
    <rPh sb="47" eb="49">
      <t>キョウカイ</t>
    </rPh>
    <rPh sb="50" eb="52">
      <t>ジョウホウ</t>
    </rPh>
    <rPh sb="52" eb="54">
      <t>カンリ</t>
    </rPh>
    <rPh sb="62" eb="66">
      <t>トドウフケン</t>
    </rPh>
    <rPh sb="72" eb="74">
      <t>キョウカイ</t>
    </rPh>
    <rPh sb="76" eb="78">
      <t>カンケイ</t>
    </rPh>
    <rPh sb="78" eb="80">
      <t>シリョウ</t>
    </rPh>
    <rPh sb="80" eb="82">
      <t>ソウフ</t>
    </rPh>
    <rPh sb="82" eb="83">
      <t>トウ</t>
    </rPh>
    <rPh sb="84" eb="85">
      <t>サイ</t>
    </rPh>
    <rPh sb="86" eb="88">
      <t>リヨウ</t>
    </rPh>
    <phoneticPr fontId="3"/>
  </si>
  <si>
    <t>または公益財団法人日本ソフトボール協会より「ＪＳＡソフトボール機関誌」送付の際に第三者（発送委託業者）へ提供し利用しますことを予めご承知起き下さいますようお願いします。</t>
    <rPh sb="3" eb="5">
      <t>コウエキ</t>
    </rPh>
    <rPh sb="5" eb="7">
      <t>ザイダン</t>
    </rPh>
    <rPh sb="7" eb="9">
      <t>ホウジン</t>
    </rPh>
    <rPh sb="9" eb="11">
      <t>ニホン</t>
    </rPh>
    <rPh sb="17" eb="19">
      <t>キョウカイ</t>
    </rPh>
    <rPh sb="31" eb="34">
      <t>キカンシ</t>
    </rPh>
    <rPh sb="35" eb="37">
      <t>ソウフ</t>
    </rPh>
    <rPh sb="38" eb="39">
      <t>サイ</t>
    </rPh>
    <rPh sb="40" eb="43">
      <t>ダイサンシャ</t>
    </rPh>
    <rPh sb="44" eb="46">
      <t>ハッソウ</t>
    </rPh>
    <rPh sb="46" eb="48">
      <t>イタク</t>
    </rPh>
    <rPh sb="48" eb="50">
      <t>ギョウシャ</t>
    </rPh>
    <rPh sb="52" eb="54">
      <t>テイキョウ</t>
    </rPh>
    <rPh sb="55" eb="57">
      <t>リヨウ</t>
    </rPh>
    <rPh sb="63" eb="64">
      <t>アラカジ</t>
    </rPh>
    <rPh sb="66" eb="68">
      <t>ショウチ</t>
    </rPh>
    <rPh sb="68" eb="69">
      <t>オ</t>
    </rPh>
    <rPh sb="70" eb="71">
      <t>クダ</t>
    </rPh>
    <rPh sb="78" eb="79">
      <t>ネガ</t>
    </rPh>
    <phoneticPr fontId="3"/>
  </si>
  <si>
    <t>Ｂ表</t>
    <rPh sb="1" eb="2">
      <t>ヒョウ</t>
    </rPh>
    <phoneticPr fontId="3"/>
  </si>
  <si>
    <t>（支 　部）</t>
    <rPh sb="1" eb="2">
      <t>シ</t>
    </rPh>
    <rPh sb="4" eb="5">
      <t>ブ</t>
    </rPh>
    <phoneticPr fontId="3"/>
  </si>
  <si>
    <r>
      <rPr>
        <b/>
        <sz val="14"/>
        <rFont val="HGPｺﾞｼｯｸM"/>
        <family val="3"/>
        <charset val="128"/>
      </rPr>
      <t>大　阪</t>
    </r>
    <r>
      <rPr>
        <sz val="8"/>
        <color indexed="17"/>
        <rFont val="HGPｺﾞｼｯｸM"/>
        <family val="3"/>
        <charset val="128"/>
      </rPr>
      <t xml:space="preserve">
　　　　　　　都道
　　　　　　　府県</t>
    </r>
    <rPh sb="0" eb="1">
      <t>ダイ</t>
    </rPh>
    <rPh sb="2" eb="3">
      <t>サカ</t>
    </rPh>
    <rPh sb="12" eb="13">
      <t>ミヤコ</t>
    </rPh>
    <rPh sb="13" eb="14">
      <t>ミチ</t>
    </rPh>
    <rPh sb="22" eb="24">
      <t>フケン</t>
    </rPh>
    <phoneticPr fontId="3"/>
  </si>
  <si>
    <t>（　</t>
    <phoneticPr fontId="3"/>
  </si>
  <si>
    <t>Ｃ表</t>
    <rPh sb="1" eb="2">
      <t>ヒョウ</t>
    </rPh>
    <phoneticPr fontId="3"/>
  </si>
  <si>
    <r>
      <rPr>
        <b/>
        <sz val="14"/>
        <rFont val="HGPｺﾞｼｯｸM"/>
        <family val="3"/>
        <charset val="128"/>
      </rPr>
      <t>大　阪</t>
    </r>
    <r>
      <rPr>
        <sz val="8"/>
        <color indexed="16"/>
        <rFont val="HGPｺﾞｼｯｸM"/>
        <family val="3"/>
        <charset val="128"/>
      </rPr>
      <t xml:space="preserve">
　　　　　　　都道
　　　　　　　府県</t>
    </r>
    <rPh sb="0" eb="1">
      <t>ダイ</t>
    </rPh>
    <rPh sb="2" eb="3">
      <t>サカ</t>
    </rPh>
    <rPh sb="12" eb="13">
      <t>ミヤコ</t>
    </rPh>
    <rPh sb="13" eb="14">
      <t>ミチ</t>
    </rPh>
    <rPh sb="22" eb="24">
      <t>フケン</t>
    </rPh>
    <phoneticPr fontId="3"/>
  </si>
  <si>
    <r>
      <t>　１．　UNはユニフォームナンバーで、空欄に</t>
    </r>
    <r>
      <rPr>
        <u/>
        <sz val="8"/>
        <color indexed="16"/>
        <rFont val="HGPｺﾞｼｯｸM"/>
        <family val="3"/>
        <charset val="128"/>
      </rPr>
      <t>番号の若い順に記入すること。</t>
    </r>
    <r>
      <rPr>
        <sz val="8"/>
        <color indexed="16"/>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</si>
  <si>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t>Ｄ表</t>
    <rPh sb="1" eb="2">
      <t>ヒョウ</t>
    </rPh>
    <phoneticPr fontId="3"/>
  </si>
  <si>
    <t>（チーム）</t>
    <phoneticPr fontId="3"/>
  </si>
  <si>
    <r>
      <rPr>
        <b/>
        <sz val="14"/>
        <rFont val="HGPｺﾞｼｯｸM"/>
        <family val="3"/>
        <charset val="128"/>
      </rPr>
      <t>大　阪</t>
    </r>
    <r>
      <rPr>
        <sz val="8"/>
        <color indexed="10"/>
        <rFont val="HGPｺﾞｼｯｸM"/>
        <family val="3"/>
        <charset val="128"/>
      </rPr>
      <t xml:space="preserve">
　　　　　　　都道
　　　　　　　府県</t>
    </r>
    <rPh sb="0" eb="1">
      <t>ダイ</t>
    </rPh>
    <rPh sb="2" eb="3">
      <t>サカ</t>
    </rPh>
    <rPh sb="12" eb="13">
      <t>ミヤコ</t>
    </rPh>
    <rPh sb="13" eb="14">
      <t>ミチ</t>
    </rPh>
    <rPh sb="22" eb="24">
      <t>フケン</t>
    </rPh>
    <phoneticPr fontId="3"/>
  </si>
  <si>
    <r>
      <t>　１．　UNはユニフォームナンバーで、空欄に</t>
    </r>
    <r>
      <rPr>
        <u/>
        <sz val="8"/>
        <color indexed="10"/>
        <rFont val="HGPｺﾞｼｯｸM"/>
        <family val="3"/>
        <charset val="128"/>
      </rPr>
      <t>番号の若い順に記入すること。</t>
    </r>
    <r>
      <rPr>
        <sz val="8"/>
        <color indexed="10"/>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</si>
  <si>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r>
      <t>（　</t>
    </r>
    <r>
      <rPr>
        <sz val="10"/>
        <color indexed="10"/>
        <rFont val="HGPｺﾞｼｯｸM"/>
        <family val="3"/>
        <charset val="128"/>
      </rPr>
      <t>　</t>
    </r>
    <phoneticPr fontId="3"/>
  </si>
  <si>
    <t>）名</t>
    <phoneticPr fontId="3"/>
  </si>
  <si>
    <t>(姓）</t>
    <rPh sb="1" eb="2">
      <t>セイ</t>
    </rPh>
    <phoneticPr fontId="3"/>
  </si>
  <si>
    <t>(名）</t>
    <rPh sb="1" eb="2">
      <t>ナ</t>
    </rPh>
    <phoneticPr fontId="3"/>
  </si>
  <si>
    <t>所在地 市町村名</t>
    <rPh sb="0" eb="3">
      <t>ショザイチ</t>
    </rPh>
    <rPh sb="4" eb="7">
      <t>シチョウソン</t>
    </rPh>
    <rPh sb="7" eb="8">
      <t>メイ</t>
    </rPh>
    <phoneticPr fontId="3"/>
  </si>
  <si>
    <t>指導者／記録員</t>
    <rPh sb="0" eb="3">
      <t>シドウシャ</t>
    </rPh>
    <rPh sb="4" eb="6">
      <t>キロク</t>
    </rPh>
    <rPh sb="6" eb="7">
      <t>イン</t>
    </rPh>
    <phoneticPr fontId="3"/>
  </si>
  <si>
    <t>登録番号／認定番号</t>
    <rPh sb="0" eb="2">
      <t>トウロク</t>
    </rPh>
    <rPh sb="2" eb="4">
      <t>バンゴウ</t>
    </rPh>
    <rPh sb="5" eb="7">
      <t>ニンテイ</t>
    </rPh>
    <rPh sb="7" eb="9">
      <t>バンゴウ</t>
    </rPh>
    <phoneticPr fontId="3"/>
  </si>
  <si>
    <t>の箇所は日本協会登録用紙に必要な情報です</t>
    <rPh sb="1" eb="3">
      <t>カショ</t>
    </rPh>
    <rPh sb="4" eb="6">
      <t>ニホン</t>
    </rPh>
    <rPh sb="6" eb="8">
      <t>キョウカイ</t>
    </rPh>
    <rPh sb="8" eb="10">
      <t>トウロク</t>
    </rPh>
    <rPh sb="10" eb="12">
      <t>ヨウシ</t>
    </rPh>
    <rPh sb="13" eb="15">
      <t>ヒツヨウ</t>
    </rPh>
    <rPh sb="16" eb="18">
      <t>ジョウホウ</t>
    </rPh>
    <phoneticPr fontId="3"/>
  </si>
  <si>
    <t>No</t>
  </si>
  <si>
    <t>UN</t>
  </si>
  <si>
    <t>生年</t>
    <rPh sb="0" eb="2">
      <t>セイネン</t>
    </rPh>
    <phoneticPr fontId="3"/>
  </si>
  <si>
    <t>日</t>
    <rPh sb="0" eb="1">
      <t>ニチ</t>
    </rPh>
    <phoneticPr fontId="3"/>
  </si>
  <si>
    <t>姓名</t>
    <rPh sb="0" eb="2">
      <t>セイメイ</t>
    </rPh>
    <phoneticPr fontId="3"/>
  </si>
  <si>
    <t>【１】</t>
    <phoneticPr fontId="3" type="Hiragana"/>
  </si>
  <si>
    <t>【2】</t>
    <phoneticPr fontId="3" type="Hiragana"/>
  </si>
  <si>
    <t>【3】</t>
    <phoneticPr fontId="3" type="Hiragana"/>
  </si>
  <si>
    <t>入力結果反映</t>
    <rPh sb="0" eb="2">
      <t>にゅうりょく</t>
    </rPh>
    <rPh sb="2" eb="4">
      <t>けっか</t>
    </rPh>
    <rPh sb="4" eb="6">
      <t>はんえい</t>
    </rPh>
    <phoneticPr fontId="3" type="Hiragana"/>
  </si>
  <si>
    <t>以下、大会参加申込書に選手を反映する場合の手順</t>
    <rPh sb="0" eb="2">
      <t>いか</t>
    </rPh>
    <rPh sb="3" eb="5">
      <t>たいかい</t>
    </rPh>
    <rPh sb="5" eb="7">
      <t>さんか</t>
    </rPh>
    <rPh sb="7" eb="10">
      <t>もうしこみしょ</t>
    </rPh>
    <rPh sb="11" eb="13">
      <t>せんしゅ</t>
    </rPh>
    <rPh sb="14" eb="16">
      <t>はんえい</t>
    </rPh>
    <rPh sb="18" eb="20">
      <t>ばあい</t>
    </rPh>
    <rPh sb="21" eb="23">
      <t>てじゅん</t>
    </rPh>
    <phoneticPr fontId="3" type="Hiragana"/>
  </si>
  <si>
    <t>Ａ列に本大会に参加する方を「○」で選択してください</t>
    <rPh sb="1" eb="2">
      <t>れつ</t>
    </rPh>
    <rPh sb="3" eb="4">
      <t>ほん</t>
    </rPh>
    <rPh sb="4" eb="6">
      <t>たいかい</t>
    </rPh>
    <rPh sb="7" eb="9">
      <t>さんか</t>
    </rPh>
    <rPh sb="11" eb="12">
      <t>かた</t>
    </rPh>
    <rPh sb="17" eb="19">
      <t>せんたく</t>
    </rPh>
    <phoneticPr fontId="3" type="Hiragana"/>
  </si>
  <si>
    <t>注：主将は貼り付け反映済です。</t>
    <phoneticPr fontId="3" type="Hiragana"/>
  </si>
  <si>
    <t>１ページ目</t>
    <rPh sb="4" eb="5">
      <t>メ</t>
    </rPh>
    <phoneticPr fontId="3"/>
  </si>
  <si>
    <t>２ページ目</t>
    <rPh sb="4" eb="5">
      <t>メ</t>
    </rPh>
    <phoneticPr fontId="3"/>
  </si>
  <si>
    <t>★日本ソフトボール協会　チーム/選手登録入力シート</t>
    <rPh sb="1" eb="3">
      <t>にほん</t>
    </rPh>
    <rPh sb="9" eb="11">
      <t>きょうかい</t>
    </rPh>
    <rPh sb="16" eb="18">
      <t>せんしゅ</t>
    </rPh>
    <rPh sb="18" eb="20">
      <t>とうろく</t>
    </rPh>
    <rPh sb="20" eb="22">
      <t>にゅうりょく</t>
    </rPh>
    <phoneticPr fontId="3" type="Hiragana"/>
  </si>
  <si>
    <r>
      <t xml:space="preserve">スコアラー
</t>
    </r>
    <r>
      <rPr>
        <sz val="8"/>
        <rFont val="HGSｺﾞｼｯｸM"/>
        <family val="3"/>
        <charset val="128"/>
      </rPr>
      <t>（公式記録員）</t>
    </r>
    <phoneticPr fontId="3"/>
  </si>
  <si>
    <r>
      <t>　１．　UNはユニフォームナンバーで、空欄に</t>
    </r>
    <r>
      <rPr>
        <u/>
        <sz val="8"/>
        <color rgb="FF00B050"/>
        <rFont val="HGPｺﾞｼｯｸM"/>
        <family val="3"/>
        <charset val="128"/>
      </rPr>
      <t>番号の若い順に記入すること。</t>
    </r>
    <r>
      <rPr>
        <sz val="8"/>
        <color rgb="FF00B050"/>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</si>
  <si>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t>会長</t>
  </si>
  <si>
    <t>【選手登録について】</t>
    <rPh sb="1" eb="3">
      <t>せんしゅ</t>
    </rPh>
    <rPh sb="3" eb="5">
      <t>とうろく</t>
    </rPh>
    <phoneticPr fontId="3" type="Hiragana"/>
  </si>
  <si>
    <t>Ａ列</t>
  </si>
  <si>
    <t>第20回全日本ハイシニアソフトボール大会</t>
    <rPh sb="0" eb="1">
      <t>ダイ</t>
    </rPh>
    <rPh sb="3" eb="4">
      <t>カイ</t>
    </rPh>
    <rPh sb="4" eb="7">
      <t>ゼンニホン</t>
    </rPh>
    <rPh sb="18" eb="20">
      <t>タイカイ</t>
    </rPh>
    <phoneticPr fontId="2"/>
  </si>
  <si>
    <t>2026.2.17大会回数修正済</t>
    <rPh sb="9" eb="11">
      <t>ﾀｲｶｲ</t>
    </rPh>
    <rPh sb="11" eb="13">
      <t>ｶｲｽｳ</t>
    </rPh>
    <rPh sb="13" eb="15">
      <t>ｼｭｳｾｲ</t>
    </rPh>
    <rPh sb="15" eb="16">
      <t>ｽﾐ</t>
    </rPh>
    <phoneticPr fontId="3" type="halfwidthKatakana"/>
  </si>
  <si>
    <t>第41回全日本壮年ソフトボール大会　兼第25回日本スポーツマスターズ2025ソフトボール大会（男子の部）</t>
    <rPh sb="0" eb="1">
      <t>ダイ</t>
    </rPh>
    <rPh sb="3" eb="4">
      <t>カイ</t>
    </rPh>
    <rPh sb="4" eb="7">
      <t>ゼンニホン</t>
    </rPh>
    <rPh sb="7" eb="9">
      <t>ソウネン</t>
    </rPh>
    <rPh sb="15" eb="17">
      <t>タイカイ</t>
    </rPh>
    <rPh sb="18" eb="19">
      <t>ケン</t>
    </rPh>
    <rPh sb="19" eb="20">
      <t>ダイ</t>
    </rPh>
    <rPh sb="22" eb="23">
      <t>カイ</t>
    </rPh>
    <rPh sb="23" eb="25">
      <t>ニホン</t>
    </rPh>
    <rPh sb="44" eb="46">
      <t>タイカイ</t>
    </rPh>
    <rPh sb="47" eb="49">
      <t>ダンシ</t>
    </rPh>
    <rPh sb="50" eb="51">
      <t>ブ</t>
    </rPh>
    <phoneticPr fontId="2"/>
  </si>
  <si>
    <t>第25回全日本エルデストソフトボール大会</t>
    <rPh sb="0" eb="1">
      <t>ダイ</t>
    </rPh>
    <rPh sb="3" eb="4">
      <t>カイ</t>
    </rPh>
    <rPh sb="4" eb="7">
      <t>ゼンニホン</t>
    </rPh>
    <rPh sb="18" eb="20">
      <t>タイカイ</t>
    </rPh>
    <phoneticPr fontId="2"/>
  </si>
  <si>
    <t>第35回全日本実年ソフトボール大会兼第18回中ブロック実年大会</t>
    <rPh sb="0" eb="1">
      <t>ダイ</t>
    </rPh>
    <rPh sb="3" eb="4">
      <t>カイ</t>
    </rPh>
    <rPh sb="4" eb="7">
      <t>ゼンニホン</t>
    </rPh>
    <rPh sb="7" eb="9">
      <t>ジツネン</t>
    </rPh>
    <rPh sb="15" eb="17">
      <t>タイカイ</t>
    </rPh>
    <rPh sb="17" eb="18">
      <t>ケン</t>
    </rPh>
    <rPh sb="18" eb="19">
      <t>ダイ</t>
    </rPh>
    <rPh sb="21" eb="22">
      <t>カイ</t>
    </rPh>
    <rPh sb="22" eb="23">
      <t>ナカ</t>
    </rPh>
    <rPh sb="27" eb="31">
      <t>ジツネンタイカイ</t>
    </rPh>
    <phoneticPr fontId="2"/>
  </si>
  <si>
    <t>第18回全日本エルダーソフトボール大会兼第12回中ブロックエルダー大会</t>
    <rPh sb="0" eb="1">
      <t>ダイ</t>
    </rPh>
    <rPh sb="3" eb="4">
      <t>カイ</t>
    </rPh>
    <rPh sb="4" eb="7">
      <t>ゼンニホン</t>
    </rPh>
    <rPh sb="17" eb="19">
      <t>タイカイ</t>
    </rPh>
    <rPh sb="19" eb="20">
      <t>ケン</t>
    </rPh>
    <rPh sb="20" eb="21">
      <t>ダイ</t>
    </rPh>
    <rPh sb="23" eb="24">
      <t>カイ</t>
    </rPh>
    <rPh sb="24" eb="25">
      <t>ナカ</t>
    </rPh>
    <rPh sb="33" eb="35">
      <t>タイカイ</t>
    </rPh>
    <phoneticPr fontId="2"/>
  </si>
  <si>
    <t>第23回全日本一般男子ソフトボール大会</t>
    <rPh sb="0" eb="1">
      <t>ダイ</t>
    </rPh>
    <rPh sb="3" eb="4">
      <t>カイ</t>
    </rPh>
    <rPh sb="4" eb="7">
      <t>ゼンニホン</t>
    </rPh>
    <rPh sb="7" eb="11">
      <t>イッパンダンシ</t>
    </rPh>
    <rPh sb="17" eb="19">
      <t>タイカイ</t>
    </rPh>
    <phoneticPr fontId="2"/>
  </si>
  <si>
    <t>第38回全国健康福祉祭ぎふ大会（ねんりんピック岐阜2025）</t>
    <rPh sb="0" eb="1">
      <t>ダイ</t>
    </rPh>
    <rPh sb="3" eb="4">
      <t>カイ</t>
    </rPh>
    <rPh sb="4" eb="6">
      <t>ゼンコク</t>
    </rPh>
    <rPh sb="6" eb="8">
      <t>ケンコウ</t>
    </rPh>
    <rPh sb="8" eb="10">
      <t>フクシ</t>
    </rPh>
    <rPh sb="10" eb="11">
      <t>サイ</t>
    </rPh>
    <rPh sb="13" eb="15">
      <t>タイカイ</t>
    </rPh>
    <rPh sb="23" eb="25">
      <t>ギフ</t>
    </rPh>
    <phoneticPr fontId="2"/>
  </si>
  <si>
    <t>第31回全日本レディースソフトボール大会</t>
    <rPh sb="0" eb="1">
      <t>ダイ</t>
    </rPh>
    <rPh sb="3" eb="4">
      <t>カイ</t>
    </rPh>
    <rPh sb="4" eb="7">
      <t>ゼンニホン</t>
    </rPh>
    <rPh sb="18" eb="20">
      <t>タイカイ</t>
    </rPh>
    <phoneticPr fontId="2"/>
  </si>
  <si>
    <t>第40回全日本シニアソフトボール大会</t>
    <rPh sb="0" eb="1">
      <t>ダイ</t>
    </rPh>
    <rPh sb="3" eb="4">
      <t>カイ</t>
    </rPh>
    <rPh sb="4" eb="7">
      <t>ゼンニホン</t>
    </rPh>
    <rPh sb="16" eb="18">
      <t>タイカイ</t>
    </rPh>
    <phoneticPr fontId="2"/>
  </si>
  <si>
    <t>普及種別のみ</t>
    <rPh sb="0" eb="2">
      <t>フキュウ</t>
    </rPh>
    <rPh sb="2" eb="4">
      <t>シュベツ</t>
    </rPh>
    <phoneticPr fontId="3"/>
  </si>
  <si>
    <t>西暦</t>
    <rPh sb="0" eb="2">
      <t>せいれき</t>
    </rPh>
    <phoneticPr fontId="3" type="Hiragana"/>
  </si>
  <si>
    <t>ふりがな
(姓）</t>
    <rPh sb="6" eb="7">
      <t>セイ</t>
    </rPh>
    <phoneticPr fontId="3"/>
  </si>
  <si>
    <t>やまだ</t>
  </si>
  <si>
    <t>000001</t>
  </si>
  <si>
    <t>000002</t>
  </si>
  <si>
    <t>こじま</t>
  </si>
  <si>
    <t>秋本</t>
    <rPh sb="1" eb="2">
      <t>ﾎﾝ</t>
    </rPh>
    <phoneticPr fontId="2" type="halfwidthKatakana"/>
  </si>
  <si>
    <t>才加</t>
  </si>
  <si>
    <t>あきもと</t>
  </si>
  <si>
    <t>さやか</t>
  </si>
  <si>
    <t>大阪市天王寺区○○町1-1</t>
    <rPh sb="0" eb="3">
      <t>オオサカシ</t>
    </rPh>
    <rPh sb="3" eb="7">
      <t>テンノウジク</t>
    </rPh>
    <rPh sb="9" eb="10">
      <t>チョウ</t>
    </rPh>
    <phoneticPr fontId="3"/>
  </si>
  <si>
    <t>川崎</t>
    <rPh sb="0" eb="2">
      <t>ｶﾜｻｷ</t>
    </rPh>
    <phoneticPr fontId="2" type="halfwidthKatakana"/>
  </si>
  <si>
    <t>望</t>
    <rPh sb="0" eb="1">
      <t>ﾉｿﾞﾐ</t>
    </rPh>
    <phoneticPr fontId="2" type="halfwidthKatakana"/>
  </si>
  <si>
    <t>かわさき</t>
  </si>
  <si>
    <t>のぞみ</t>
  </si>
  <si>
    <t>大阪市天王寺区○○町1-2</t>
    <rPh sb="0" eb="3">
      <t>オオサカシ</t>
    </rPh>
    <rPh sb="3" eb="7">
      <t>テンノウジク</t>
    </rPh>
    <rPh sb="9" eb="10">
      <t>チョウ</t>
    </rPh>
    <phoneticPr fontId="3"/>
  </si>
  <si>
    <t>生駒</t>
    <rPh sb="0" eb="2">
      <t>ｲｺﾏ</t>
    </rPh>
    <phoneticPr fontId="2" type="halfwidthKatakana"/>
  </si>
  <si>
    <t>理奈</t>
    <rPh sb="0" eb="2">
      <t>ﾘﾅ</t>
    </rPh>
    <phoneticPr fontId="2" type="halfwidthKatakana"/>
  </si>
  <si>
    <t>いこま</t>
  </si>
  <si>
    <t>りな</t>
  </si>
  <si>
    <t>大阪市天王寺区○○町1-3</t>
    <rPh sb="0" eb="3">
      <t>オオサカシ</t>
    </rPh>
    <rPh sb="3" eb="7">
      <t>テンノウジク</t>
    </rPh>
    <rPh sb="9" eb="10">
      <t>チョウ</t>
    </rPh>
    <phoneticPr fontId="3"/>
  </si>
  <si>
    <t>北原</t>
  </si>
  <si>
    <t>里恵</t>
    <rPh sb="0" eb="2">
      <t>ﾘｴ</t>
    </rPh>
    <phoneticPr fontId="2" type="halfwidthKatakana"/>
  </si>
  <si>
    <t>きたはら</t>
  </si>
  <si>
    <t>りえ</t>
  </si>
  <si>
    <t>大阪市天王寺区○○町1-4</t>
    <rPh sb="0" eb="3">
      <t>オオサカシ</t>
    </rPh>
    <rPh sb="3" eb="7">
      <t>テンノウジク</t>
    </rPh>
    <rPh sb="9" eb="10">
      <t>チョウ</t>
    </rPh>
    <phoneticPr fontId="3"/>
  </si>
  <si>
    <t>松井</t>
  </si>
  <si>
    <t>樹理奈</t>
    <rPh sb="0" eb="1">
      <t>ｼﾞｭ</t>
    </rPh>
    <phoneticPr fontId="2" type="halfwidthKatakana"/>
  </si>
  <si>
    <t>まつい</t>
  </si>
  <si>
    <t>じゅりな</t>
  </si>
  <si>
    <t>大阪市天王寺区○○町1-5</t>
    <rPh sb="0" eb="3">
      <t>オオサカシ</t>
    </rPh>
    <rPh sb="3" eb="7">
      <t>テンノウジク</t>
    </rPh>
    <rPh sb="9" eb="10">
      <t>チョウ</t>
    </rPh>
    <phoneticPr fontId="3"/>
  </si>
  <si>
    <t>山本</t>
    <rPh sb="0" eb="2">
      <t>ﾔﾏﾓﾄ</t>
    </rPh>
    <phoneticPr fontId="2" type="halfwidthKatakana"/>
  </si>
  <si>
    <t>沙也加</t>
    <rPh sb="0" eb="3">
      <t>ｻﾔｶ</t>
    </rPh>
    <phoneticPr fontId="2" type="halfwidthKatakana"/>
  </si>
  <si>
    <t>やまもと</t>
  </si>
  <si>
    <t>大阪市天王寺区○○町1-6</t>
    <rPh sb="0" eb="3">
      <t>オオサカシ</t>
    </rPh>
    <rPh sb="3" eb="7">
      <t>テンノウジク</t>
    </rPh>
    <rPh sb="9" eb="10">
      <t>チョウ</t>
    </rPh>
    <phoneticPr fontId="3"/>
  </si>
  <si>
    <t>渡部</t>
    <rPh sb="1" eb="2">
      <t>ﾍﾞ</t>
    </rPh>
    <phoneticPr fontId="2" type="halfwidthKatakana"/>
  </si>
  <si>
    <t>美優紀</t>
  </si>
  <si>
    <t>わななべ</t>
  </si>
  <si>
    <t>みゆき</t>
  </si>
  <si>
    <t>大阪市天王寺区○○町1-7</t>
    <rPh sb="0" eb="3">
      <t>オオサカシ</t>
    </rPh>
    <rPh sb="3" eb="7">
      <t>テンノウジク</t>
    </rPh>
    <rPh sb="9" eb="10">
      <t>チョウ</t>
    </rPh>
    <phoneticPr fontId="3"/>
  </si>
  <si>
    <t>島崎</t>
  </si>
  <si>
    <t>遥</t>
    <rPh sb="0" eb="1">
      <t>ﾊﾙｶ</t>
    </rPh>
    <phoneticPr fontId="2" type="halfwidthKatakana"/>
  </si>
  <si>
    <t>しまざき</t>
  </si>
  <si>
    <t>はるか</t>
  </si>
  <si>
    <t>大阪市天王寺区○○町1-8</t>
    <rPh sb="0" eb="3">
      <t>オオサカシ</t>
    </rPh>
    <rPh sb="3" eb="7">
      <t>テンノウジク</t>
    </rPh>
    <rPh sb="9" eb="10">
      <t>チョウ</t>
    </rPh>
    <phoneticPr fontId="3"/>
  </si>
  <si>
    <t>川栄</t>
  </si>
  <si>
    <t>李菜</t>
    <rPh sb="1" eb="2">
      <t>ﾅ</t>
    </rPh>
    <phoneticPr fontId="2" type="halfwidthKatakana"/>
  </si>
  <si>
    <t>かわえい</t>
  </si>
  <si>
    <t>大阪市天王寺区○○町1-9</t>
    <rPh sb="0" eb="3">
      <t>オオサカシ</t>
    </rPh>
    <rPh sb="3" eb="7">
      <t>テンノウジク</t>
    </rPh>
    <rPh sb="9" eb="10">
      <t>チョウ</t>
    </rPh>
    <phoneticPr fontId="3"/>
  </si>
  <si>
    <t>宮脇</t>
  </si>
  <si>
    <t>さくら</t>
  </si>
  <si>
    <t>みやわき</t>
  </si>
  <si>
    <t>大阪市天王寺区○○町1-11</t>
    <rPh sb="0" eb="3">
      <t>オオサカシ</t>
    </rPh>
    <rPh sb="3" eb="7">
      <t>テンノウジク</t>
    </rPh>
    <rPh sb="9" eb="10">
      <t>チョウ</t>
    </rPh>
    <phoneticPr fontId="3"/>
  </si>
  <si>
    <t>横山</t>
  </si>
  <si>
    <t>由依</t>
    <rPh sb="0" eb="2">
      <t>ﾕｲ</t>
    </rPh>
    <phoneticPr fontId="2" type="halfwidthKatakana"/>
  </si>
  <si>
    <t>よこやま</t>
  </si>
  <si>
    <t>ゆい</t>
  </si>
  <si>
    <t>大阪市天王寺区○○町1-12</t>
    <rPh sb="0" eb="3">
      <t>オオサカシ</t>
    </rPh>
    <rPh sb="3" eb="7">
      <t>テンノウジク</t>
    </rPh>
    <rPh sb="9" eb="10">
      <t>チョウ</t>
    </rPh>
    <phoneticPr fontId="3"/>
  </si>
  <si>
    <t>宮澤</t>
  </si>
  <si>
    <t>冴</t>
    <rPh sb="0" eb="1">
      <t>ｻｴ</t>
    </rPh>
    <phoneticPr fontId="2" type="halfwidthKatakana"/>
  </si>
  <si>
    <t>みやざわ</t>
  </si>
  <si>
    <t>さえ</t>
  </si>
  <si>
    <t>大阪市天王寺区○○町1-13</t>
    <rPh sb="0" eb="3">
      <t>オオサカシ</t>
    </rPh>
    <rPh sb="3" eb="7">
      <t>テンノウジク</t>
    </rPh>
    <rPh sb="9" eb="10">
      <t>チョウ</t>
    </rPh>
    <phoneticPr fontId="3"/>
  </si>
  <si>
    <t>渋谷</t>
  </si>
  <si>
    <t>渚</t>
    <rPh sb="0" eb="1">
      <t>ﾅｷﾞｻ</t>
    </rPh>
    <phoneticPr fontId="2" type="halfwidthKatakana"/>
  </si>
  <si>
    <t>しぶや</t>
  </si>
  <si>
    <t>なぎさ</t>
  </si>
  <si>
    <t>大阪市天王寺区○○町1-14</t>
    <rPh sb="0" eb="3">
      <t>オオサカシ</t>
    </rPh>
    <rPh sb="3" eb="7">
      <t>テンノウジク</t>
    </rPh>
    <rPh sb="9" eb="10">
      <t>チョウ</t>
    </rPh>
    <phoneticPr fontId="3"/>
  </si>
  <si>
    <t>峯岸</t>
  </si>
  <si>
    <t>みなみ</t>
  </si>
  <si>
    <t>みねぎし</t>
  </si>
  <si>
    <t>大阪市天王寺区○○町1-15</t>
    <rPh sb="0" eb="3">
      <t>オオサカシ</t>
    </rPh>
    <rPh sb="3" eb="7">
      <t>テンノウジク</t>
    </rPh>
    <rPh sb="9" eb="10">
      <t>チョウ</t>
    </rPh>
    <phoneticPr fontId="3"/>
  </si>
  <si>
    <t>山田</t>
  </si>
  <si>
    <t>奈々</t>
    <rPh sb="0" eb="2">
      <t>ﾅﾅ</t>
    </rPh>
    <phoneticPr fontId="2" type="halfwidthKatakana"/>
  </si>
  <si>
    <t>なな</t>
  </si>
  <si>
    <t>大阪市天王寺区○○町1-16</t>
    <rPh sb="0" eb="3">
      <t>オオサカシ</t>
    </rPh>
    <rPh sb="3" eb="7">
      <t>テンノウジク</t>
    </rPh>
    <rPh sb="9" eb="10">
      <t>チョウ</t>
    </rPh>
    <phoneticPr fontId="3"/>
  </si>
  <si>
    <t>野呂</t>
  </si>
  <si>
    <t>加代</t>
    <rPh sb="0" eb="2">
      <t>ｶﾖ</t>
    </rPh>
    <phoneticPr fontId="2" type="halfwidthKatakana"/>
  </si>
  <si>
    <t>のろ</t>
  </si>
  <si>
    <t>かよ</t>
  </si>
  <si>
    <t>大阪市天王寺区○○町1-17</t>
    <rPh sb="0" eb="3">
      <t>オオサカシ</t>
    </rPh>
    <rPh sb="3" eb="7">
      <t>テンノウジク</t>
    </rPh>
    <rPh sb="9" eb="10">
      <t>チョウ</t>
    </rPh>
    <phoneticPr fontId="3"/>
  </si>
  <si>
    <t>岡田</t>
    <rPh sb="0" eb="2">
      <t>ｵｶﾀﾞ</t>
    </rPh>
    <phoneticPr fontId="2" type="halfwidthKatakana"/>
  </si>
  <si>
    <t>おかだ</t>
  </si>
  <si>
    <t>大阪市天王寺区○○町1-18</t>
    <rPh sb="0" eb="3">
      <t>オオサカシ</t>
    </rPh>
    <rPh sb="3" eb="7">
      <t>テンノウジク</t>
    </rPh>
    <rPh sb="9" eb="10">
      <t>チョウ</t>
    </rPh>
    <phoneticPr fontId="3"/>
  </si>
  <si>
    <t>高橋</t>
    <rPh sb="0" eb="2">
      <t>ﾀｶﾊｼ</t>
    </rPh>
    <phoneticPr fontId="2" type="halfwidthKatakana"/>
  </si>
  <si>
    <t>朱里</t>
    <rPh sb="0" eb="1">
      <t>ｼﾞｭ</t>
    </rPh>
    <rPh sb="1" eb="2">
      <t>ﾘ</t>
    </rPh>
    <phoneticPr fontId="2" type="halfwidthKatakana"/>
  </si>
  <si>
    <t>たかはし</t>
  </si>
  <si>
    <t>じゅり</t>
  </si>
  <si>
    <t>大阪市天王寺区○○町1-19</t>
    <rPh sb="0" eb="3">
      <t>オオサカシ</t>
    </rPh>
    <rPh sb="3" eb="7">
      <t>テンノウジク</t>
    </rPh>
    <rPh sb="9" eb="10">
      <t>チョウ</t>
    </rPh>
    <phoneticPr fontId="3"/>
  </si>
  <si>
    <t>加藤</t>
    <rPh sb="0" eb="2">
      <t>ｶﾄｳ</t>
    </rPh>
    <phoneticPr fontId="2" type="halfwidthKatakana"/>
  </si>
  <si>
    <t>玲奈</t>
    <rPh sb="0" eb="1">
      <t>ﾚ</t>
    </rPh>
    <rPh sb="1" eb="2">
      <t>ﾅ</t>
    </rPh>
    <phoneticPr fontId="2" type="halfwidthKatakana"/>
  </si>
  <si>
    <t>かとう</t>
  </si>
  <si>
    <t>れな</t>
  </si>
  <si>
    <t>大阪市天王寺区○○町1-20</t>
    <rPh sb="0" eb="3">
      <t>オオサカシ</t>
    </rPh>
    <rPh sb="3" eb="7">
      <t>テンノウジク</t>
    </rPh>
    <rPh sb="9" eb="10">
      <t>チョウ</t>
    </rPh>
    <phoneticPr fontId="3"/>
  </si>
  <si>
    <t>太田</t>
    <rPh sb="0" eb="2">
      <t>ｵｵﾀ</t>
    </rPh>
    <phoneticPr fontId="2" type="halfwidthKatakana"/>
  </si>
  <si>
    <t>奈緒</t>
    <rPh sb="0" eb="2">
      <t>ﾅｵ</t>
    </rPh>
    <phoneticPr fontId="2" type="halfwidthKatakana"/>
  </si>
  <si>
    <t>おおた</t>
  </si>
  <si>
    <t>なお</t>
  </si>
  <si>
    <t>大阪市天王寺区○○町1-21</t>
    <rPh sb="0" eb="3">
      <t>オオサカシ</t>
    </rPh>
    <rPh sb="3" eb="7">
      <t>テンノウジク</t>
    </rPh>
    <rPh sb="9" eb="10">
      <t>チョウ</t>
    </rPh>
    <phoneticPr fontId="3"/>
  </si>
  <si>
    <t>小嶋</t>
    <rPh sb="0" eb="2">
      <t>ｺｼﾞﾏ</t>
    </rPh>
    <phoneticPr fontId="2" type="halfwidthKatakana"/>
  </si>
  <si>
    <t>真子</t>
    <rPh sb="0" eb="2">
      <t>ﾏｺ</t>
    </rPh>
    <phoneticPr fontId="2" type="halfwidthKatakana"/>
  </si>
  <si>
    <t>まこ</t>
  </si>
  <si>
    <t>大阪市天王寺区○○町1-22</t>
    <rPh sb="0" eb="3">
      <t>オオサカシ</t>
    </rPh>
    <rPh sb="3" eb="7">
      <t>テンノウジク</t>
    </rPh>
    <rPh sb="9" eb="10">
      <t>チョウ</t>
    </rPh>
    <phoneticPr fontId="3"/>
  </si>
  <si>
    <t>川本</t>
    <rPh sb="0" eb="2">
      <t>ｶﾜﾓﾄ</t>
    </rPh>
    <phoneticPr fontId="2" type="halfwidthKatakana"/>
  </si>
  <si>
    <t>紗矢</t>
    <rPh sb="0" eb="1">
      <t>ｻ</t>
    </rPh>
    <rPh sb="1" eb="2">
      <t>ﾔ</t>
    </rPh>
    <phoneticPr fontId="2" type="halfwidthKatakana"/>
  </si>
  <si>
    <t>かわもと</t>
  </si>
  <si>
    <t>さや</t>
  </si>
  <si>
    <t>大阪市天王寺区○○町1-23</t>
    <rPh sb="0" eb="3">
      <t>オオサカシ</t>
    </rPh>
    <rPh sb="3" eb="7">
      <t>テンノウジク</t>
    </rPh>
    <rPh sb="9" eb="10">
      <t>チョウ</t>
    </rPh>
    <phoneticPr fontId="3"/>
  </si>
  <si>
    <t>カトリナ</t>
  </si>
  <si>
    <t>アイリン</t>
  </si>
  <si>
    <t>かとりな</t>
  </si>
  <si>
    <t>あいりん</t>
  </si>
  <si>
    <t>大阪市天王寺区○○町1-24</t>
    <rPh sb="0" eb="3">
      <t>オオサカシ</t>
    </rPh>
    <rPh sb="3" eb="7">
      <t>テンノウジク</t>
    </rPh>
    <rPh sb="9" eb="10">
      <t>チョウ</t>
    </rPh>
    <phoneticPr fontId="3"/>
  </si>
  <si>
    <t>入山</t>
    <rPh sb="0" eb="2">
      <t>ｲﾘﾔﾏ</t>
    </rPh>
    <phoneticPr fontId="2" type="halfwidthKatakana"/>
  </si>
  <si>
    <t>杏奈</t>
    <rPh sb="0" eb="2">
      <t>ｱﾝﾅ</t>
    </rPh>
    <phoneticPr fontId="2" type="halfwidthKatakana"/>
  </si>
  <si>
    <t>いりやま</t>
  </si>
  <si>
    <t>あんな</t>
  </si>
  <si>
    <t>大阪市天王寺区○○町1-25</t>
    <rPh sb="0" eb="3">
      <t>オオサカシ</t>
    </rPh>
    <rPh sb="3" eb="7">
      <t>テンノウジク</t>
    </rPh>
    <rPh sb="9" eb="10">
      <t>チョウ</t>
    </rPh>
    <phoneticPr fontId="3"/>
  </si>
  <si>
    <t>浪速　太郎</t>
    <rPh sb="0" eb="2">
      <t>ナニワ</t>
    </rPh>
    <rPh sb="3" eb="5">
      <t>タロウ</t>
    </rPh>
    <phoneticPr fontId="4"/>
  </si>
  <si>
    <t xml:space="preserve">  ①公認ソフトボールコーチ1～4　②公認スタートコーチ　③公認スタートコーチ（教員免許状所持者）</t>
    <rPh sb="19" eb="21">
      <t>コウニン</t>
    </rPh>
    <rPh sb="30" eb="32">
      <t>コウニン</t>
    </rPh>
    <rPh sb="40" eb="42">
      <t>キョウイン</t>
    </rPh>
    <rPh sb="42" eb="45">
      <t>メンキョジョウ</t>
    </rPh>
    <rPh sb="45" eb="48">
      <t>ショジシャ</t>
    </rPh>
    <phoneticPr fontId="3"/>
  </si>
  <si>
    <t>公認スタートコーチ(教員免許状所持者)</t>
    <rPh sb="0" eb="2">
      <t>コウニン</t>
    </rPh>
    <rPh sb="10" eb="12">
      <t>キョウイン</t>
    </rPh>
    <rPh sb="12" eb="15">
      <t>メンキョジョウ</t>
    </rPh>
    <rPh sb="15" eb="18">
      <t>ショジシャ</t>
    </rPh>
    <phoneticPr fontId="3"/>
  </si>
  <si>
    <t>引率責任者</t>
    <rPh sb="0" eb="2">
      <t>インソツ</t>
    </rPh>
    <rPh sb="2" eb="5">
      <t>セキニンシャ</t>
    </rPh>
    <phoneticPr fontId="3"/>
  </si>
  <si>
    <t>引率責任者</t>
    <rPh sb="0" eb="5">
      <t>インソツセキニンシャ</t>
    </rPh>
    <phoneticPr fontId="3"/>
  </si>
  <si>
    <t>男女</t>
    <rPh sb="0" eb="2">
      <t>ダンジョ</t>
    </rPh>
    <phoneticPr fontId="3"/>
  </si>
  <si>
    <t>男</t>
    <rPh sb="0" eb="1">
      <t>オトコ</t>
    </rPh>
    <phoneticPr fontId="3"/>
  </si>
  <si>
    <t>女</t>
    <rPh sb="0" eb="1">
      <t>オンナ</t>
    </rPh>
    <phoneticPr fontId="3"/>
  </si>
  <si>
    <t>学年</t>
    <rPh sb="0" eb="2">
      <t>ガクネン</t>
    </rPh>
    <phoneticPr fontId="3"/>
  </si>
  <si>
    <t>村上 知子</t>
  </si>
  <si>
    <r>
      <t>選手として登録する全ての方を入力してください　</t>
    </r>
    <r>
      <rPr>
        <b/>
        <u/>
        <sz val="11"/>
        <color rgb="FFFF0000"/>
        <rFont val="BIZ UDPゴシック"/>
        <family val="3"/>
        <charset val="128"/>
      </rPr>
      <t>　</t>
    </r>
    <rPh sb="0" eb="2">
      <t>せんしゅ</t>
    </rPh>
    <rPh sb="5" eb="7">
      <t>とうろく</t>
    </rPh>
    <rPh sb="9" eb="10">
      <t>すべ</t>
    </rPh>
    <rPh sb="12" eb="13">
      <t>かた</t>
    </rPh>
    <rPh sb="14" eb="16">
      <t>にゅうりょく</t>
    </rPh>
    <phoneticPr fontId="3" type="Hiragana"/>
  </si>
  <si>
    <t>学校名</t>
    <rPh sb="0" eb="3">
      <t>ガッコウメイ</t>
    </rPh>
    <phoneticPr fontId="3"/>
  </si>
  <si>
    <t>年齢</t>
    <rPh sb="0" eb="2">
      <t>ねんれい</t>
    </rPh>
    <phoneticPr fontId="3" type="Hiragana"/>
  </si>
  <si>
    <r>
      <t>このシートにはフィルター機能をつけています。</t>
    </r>
    <r>
      <rPr>
        <b/>
        <u/>
        <sz val="11"/>
        <color rgb="FF0070C0"/>
        <rFont val="BIZ UDPゴシック"/>
        <family val="3"/>
        <charset val="128"/>
      </rPr>
      <t>A32セル　　　　　　　　　　　　▽から「○」だけを選ぶと</t>
    </r>
    <r>
      <rPr>
        <sz val="11"/>
        <color rgb="FFFF0000"/>
        <rFont val="BIZ UDPゴシック"/>
        <family val="3"/>
        <charset val="128"/>
      </rPr>
      <t>、登録選手の中から大会に参加する選手をピックアップできます。</t>
    </r>
    <rPh sb="12" eb="14">
      <t>きのう</t>
    </rPh>
    <rPh sb="48" eb="49">
      <t>えら</t>
    </rPh>
    <rPh sb="52" eb="54">
      <t>とうろく</t>
    </rPh>
    <rPh sb="54" eb="56">
      <t>せんしゅ</t>
    </rPh>
    <rPh sb="57" eb="58">
      <t>なか</t>
    </rPh>
    <rPh sb="60" eb="62">
      <t>たいかい</t>
    </rPh>
    <rPh sb="63" eb="65">
      <t>さんか</t>
    </rPh>
    <rPh sb="67" eb="69">
      <t>せんしゅ</t>
    </rPh>
    <phoneticPr fontId="3" type="Hiragana"/>
  </si>
  <si>
    <t>大阪中学校体育連盟ソフトボール部</t>
  </si>
  <si>
    <t>第26回全日本中学生男子ソフトボール大会　大阪府予選会</t>
    <rPh sb="0" eb="1">
      <t>ダイ</t>
    </rPh>
    <rPh sb="3" eb="10">
      <t>カイゼンニホンチュウガクセイ</t>
    </rPh>
    <rPh sb="10" eb="12">
      <t>ダンシ</t>
    </rPh>
    <rPh sb="18" eb="20">
      <t>タイカイ</t>
    </rPh>
    <rPh sb="21" eb="27">
      <t>オオサカフヨセンカイ</t>
    </rPh>
    <phoneticPr fontId="2"/>
  </si>
  <si>
    <t>第26回全日本中学生女子ソフトボール大会　大阪府予選会</t>
    <rPh sb="0" eb="1">
      <t>ダイ</t>
    </rPh>
    <rPh sb="3" eb="10">
      <t>カイゼンニホンチュウガクセイ</t>
    </rPh>
    <rPh sb="10" eb="12">
      <t>ジョシ</t>
    </rPh>
    <rPh sb="18" eb="20">
      <t>タイカイ</t>
    </rPh>
    <rPh sb="21" eb="27">
      <t>オオサカフヨセンカイ</t>
    </rPh>
    <phoneticPr fontId="2"/>
  </si>
  <si>
    <t>2026.3.27大会回数修正済</t>
    <rPh sb="9" eb="11">
      <t>ﾀｲｶｲ</t>
    </rPh>
    <rPh sb="11" eb="13">
      <t>ｶｲｽｳ</t>
    </rPh>
    <rPh sb="13" eb="15">
      <t>ｼｭｳｾｲ</t>
    </rPh>
    <rPh sb="15" eb="16">
      <t>ｽﾐ</t>
    </rPh>
    <phoneticPr fontId="3" type="halfwidthKatakana"/>
  </si>
  <si>
    <t>○○中学校1</t>
    <rPh sb="2" eb="3">
      <t>チュウ</t>
    </rPh>
    <phoneticPr fontId="3"/>
  </si>
  <si>
    <t>○○中学校2</t>
    <rPh sb="2" eb="3">
      <t>チュウ</t>
    </rPh>
    <phoneticPr fontId="3"/>
  </si>
  <si>
    <t>○○中学校3</t>
    <rPh sb="2" eb="3">
      <t>チュウ</t>
    </rPh>
    <phoneticPr fontId="3"/>
  </si>
  <si>
    <t>○○中学校4</t>
    <rPh sb="2" eb="3">
      <t>チュウ</t>
    </rPh>
    <phoneticPr fontId="3"/>
  </si>
  <si>
    <t>○○中学校5</t>
    <rPh sb="2" eb="3">
      <t>チュウ</t>
    </rPh>
    <phoneticPr fontId="3"/>
  </si>
  <si>
    <t>○○中学校6</t>
    <rPh sb="2" eb="3">
      <t>チュウ</t>
    </rPh>
    <phoneticPr fontId="3"/>
  </si>
  <si>
    <t>○○中学校7</t>
    <rPh sb="2" eb="3">
      <t>チュウ</t>
    </rPh>
    <phoneticPr fontId="3"/>
  </si>
  <si>
    <t>○○中学校8</t>
    <rPh sb="2" eb="3">
      <t>チュウ</t>
    </rPh>
    <phoneticPr fontId="3"/>
  </si>
  <si>
    <t>○○中学校9</t>
    <rPh sb="2" eb="3">
      <t>チュウ</t>
    </rPh>
    <phoneticPr fontId="3"/>
  </si>
  <si>
    <t>○○中学校11</t>
    <rPh sb="2" eb="3">
      <t>チュウ</t>
    </rPh>
    <phoneticPr fontId="3"/>
  </si>
  <si>
    <t>○○中学校12</t>
    <rPh sb="2" eb="3">
      <t>チュウ</t>
    </rPh>
    <phoneticPr fontId="3"/>
  </si>
  <si>
    <t>○○中学校13</t>
    <rPh sb="2" eb="3">
      <t>チュウ</t>
    </rPh>
    <phoneticPr fontId="3"/>
  </si>
  <si>
    <t>○○中学校14</t>
    <rPh sb="2" eb="3">
      <t>チュウ</t>
    </rPh>
    <phoneticPr fontId="3"/>
  </si>
  <si>
    <t>○○中学校15</t>
    <rPh sb="2" eb="3">
      <t>チュウ</t>
    </rPh>
    <phoneticPr fontId="3"/>
  </si>
  <si>
    <t>○○中学校16</t>
    <rPh sb="2" eb="3">
      <t>チュウ</t>
    </rPh>
    <phoneticPr fontId="3"/>
  </si>
  <si>
    <t>○○中学校17</t>
    <rPh sb="2" eb="3">
      <t>チュウ</t>
    </rPh>
    <phoneticPr fontId="3"/>
  </si>
  <si>
    <t>○○中学校18</t>
    <rPh sb="2" eb="3">
      <t>チュウ</t>
    </rPh>
    <phoneticPr fontId="3"/>
  </si>
  <si>
    <t>○○中学校19</t>
    <rPh sb="2" eb="3">
      <t>チュウ</t>
    </rPh>
    <phoneticPr fontId="3"/>
  </si>
  <si>
    <t>○○中学校20</t>
    <rPh sb="2" eb="3">
      <t>チュウ</t>
    </rPh>
    <phoneticPr fontId="3"/>
  </si>
  <si>
    <t>○○中学校21</t>
    <rPh sb="2" eb="3">
      <t>チュウ</t>
    </rPh>
    <phoneticPr fontId="3"/>
  </si>
  <si>
    <t>○○中学校22</t>
    <rPh sb="2" eb="3">
      <t>チュウ</t>
    </rPh>
    <phoneticPr fontId="3"/>
  </si>
  <si>
    <t>○○中学校23</t>
    <rPh sb="2" eb="3">
      <t>チュウ</t>
    </rPh>
    <phoneticPr fontId="3"/>
  </si>
  <si>
    <t>○○中学校24</t>
    <rPh sb="2" eb="3">
      <t>チュウ</t>
    </rPh>
    <phoneticPr fontId="3"/>
  </si>
  <si>
    <t>○○中学校25</t>
    <rPh sb="2" eb="3">
      <t>チュウ</t>
    </rPh>
    <phoneticPr fontId="3"/>
  </si>
  <si>
    <t>山田 花子</t>
  </si>
  <si>
    <t>所属支部</t>
    <rPh sb="0" eb="2">
      <t>ショゾク</t>
    </rPh>
    <rPh sb="2" eb="4">
      <t>シブ</t>
    </rPh>
    <phoneticPr fontId="3"/>
  </si>
  <si>
    <t>←中学校チームのみ入力</t>
    <rPh sb="1" eb="4">
      <t>チュウガッコウ</t>
    </rPh>
    <rPh sb="9" eb="11">
      <t>ニュウリョク</t>
    </rPh>
    <phoneticPr fontId="3"/>
  </si>
  <si>
    <r>
      <t>ピックアップ後、太線枠内のセル全体（ＵＮ～男女）コピーし、「②大会参加申込入力」</t>
    </r>
    <r>
      <rPr>
        <b/>
        <u/>
        <sz val="11"/>
        <color rgb="FF0070C0"/>
        <rFont val="BIZ UDPゴシック"/>
        <family val="3"/>
        <charset val="128"/>
      </rPr>
      <t>C19セルに貼り付け</t>
    </r>
    <r>
      <rPr>
        <sz val="11"/>
        <color rgb="FFFF0000"/>
        <rFont val="BIZ UDPゴシック"/>
        <family val="3"/>
        <charset val="128"/>
      </rPr>
      <t>ると、④大会参加申込書、および⑤プログラム掲載用参加申込書に反映されます。</t>
    </r>
    <rPh sb="6" eb="7">
      <t>ご</t>
    </rPh>
    <rPh sb="8" eb="10">
      <t>ふとせん</t>
    </rPh>
    <rPh sb="10" eb="12">
      <t>わくない</t>
    </rPh>
    <rPh sb="15" eb="17">
      <t>ぜんたい</t>
    </rPh>
    <rPh sb="21" eb="23">
      <t>だんじょ</t>
    </rPh>
    <rPh sb="31" eb="33">
      <t>たいかい</t>
    </rPh>
    <rPh sb="33" eb="35">
      <t>さんか</t>
    </rPh>
    <rPh sb="35" eb="37">
      <t>もうしこみ</t>
    </rPh>
    <rPh sb="37" eb="39">
      <t>にゅうりょく</t>
    </rPh>
    <rPh sb="46" eb="47">
      <t>は</t>
    </rPh>
    <rPh sb="48" eb="49">
      <t>つ</t>
    </rPh>
    <rPh sb="54" eb="56">
      <t>たいかい</t>
    </rPh>
    <rPh sb="56" eb="58">
      <t>さんか</t>
    </rPh>
    <rPh sb="58" eb="60">
      <t>もうしこみ</t>
    </rPh>
    <rPh sb="60" eb="61">
      <t>しょ</t>
    </rPh>
    <rPh sb="71" eb="73">
      <t>けいさい</t>
    </rPh>
    <rPh sb="73" eb="74">
      <t>よう</t>
    </rPh>
    <rPh sb="74" eb="76">
      <t>さんか</t>
    </rPh>
    <rPh sb="76" eb="79">
      <t>もうしこみしょ</t>
    </rPh>
    <rPh sb="80" eb="82">
      <t>はんえい</t>
    </rPh>
    <phoneticPr fontId="3" type="Hiragana"/>
  </si>
  <si>
    <t>注：大阪府に居住・通学していること</t>
    <rPh sb="0" eb="1">
      <t>チュウ</t>
    </rPh>
    <rPh sb="6" eb="8">
      <t>キョジュウ</t>
    </rPh>
    <phoneticPr fontId="3"/>
  </si>
  <si>
    <t>←支部登録のクラブチームのみ入力</t>
    <rPh sb="1" eb="3">
      <t>シブ</t>
    </rPh>
    <rPh sb="3" eb="5">
      <t>トウロク</t>
    </rPh>
    <rPh sb="14" eb="16">
      <t>ニュウリョク</t>
    </rPh>
    <phoneticPr fontId="3"/>
  </si>
  <si>
    <t>所属支部名／高体連</t>
    <rPh sb="0" eb="4">
      <t>ショゾクシブ</t>
    </rPh>
    <rPh sb="4" eb="5">
      <t>メイ</t>
    </rPh>
    <rPh sb="6" eb="9">
      <t>コウタイレン</t>
    </rPh>
    <phoneticPr fontId="3"/>
  </si>
  <si>
    <t>大阪高等学校体育連盟</t>
    <rPh sb="2" eb="6">
      <t>こうとうがっこう</t>
    </rPh>
    <phoneticPr fontId="3" type="Hiragana"/>
  </si>
  <si>
    <t>←公式記録員資格取得者</t>
    <rPh sb="1" eb="6">
      <t>こうしききろくいん</t>
    </rPh>
    <rPh sb="6" eb="8">
      <t>しかく</t>
    </rPh>
    <rPh sb="8" eb="10">
      <t>しゅとく</t>
    </rPh>
    <rPh sb="10" eb="11">
      <t>しゃ</t>
    </rPh>
    <phoneticPr fontId="3" type="Hiragana"/>
  </si>
  <si>
    <t>現住所（学校所在地）</t>
    <rPh sb="0" eb="3">
      <t>ゲンジュウショ</t>
    </rPh>
    <rPh sb="4" eb="6">
      <t>ガッコウ</t>
    </rPh>
    <rPh sb="6" eb="9">
      <t>ショザイチ</t>
    </rPh>
    <phoneticPr fontId="3"/>
  </si>
  <si>
    <t>高等学校用　大阪府予選会　参加申込書　【入力シート】</t>
    <rPh sb="0" eb="2">
      <t>コウトウ</t>
    </rPh>
    <rPh sb="2" eb="4">
      <t>ガッコウ</t>
    </rPh>
    <rPh sb="4" eb="5">
      <t>ヨウ</t>
    </rPh>
    <rPh sb="6" eb="9">
      <t>オオサカフ</t>
    </rPh>
    <rPh sb="9" eb="12">
      <t>ヨセンカイ</t>
    </rPh>
    <rPh sb="13" eb="15">
      <t>サンカ</t>
    </rPh>
    <rPh sb="15" eb="18">
      <t>モウシコミショ</t>
    </rPh>
    <rPh sb="20" eb="22">
      <t>ニュウリョク</t>
    </rPh>
    <phoneticPr fontId="3"/>
  </si>
  <si>
    <t>学生種別は高校選抜大会のみ</t>
    <rPh sb="0" eb="2">
      <t>がくせい</t>
    </rPh>
    <rPh sb="2" eb="4">
      <t>しゅべつ</t>
    </rPh>
    <rPh sb="5" eb="7">
      <t>こうこう</t>
    </rPh>
    <rPh sb="7" eb="9">
      <t>せんばつ</t>
    </rPh>
    <rPh sb="9" eb="11">
      <t>たいかい</t>
    </rPh>
    <phoneticPr fontId="3" type="Hiragana"/>
  </si>
  <si>
    <t>※選手登録は大阪府内に在学する場合に限る。</t>
    <rPh sb="1" eb="3">
      <t>せんしゅ</t>
    </rPh>
    <rPh sb="3" eb="5">
      <t>とうろく</t>
    </rPh>
    <rPh sb="6" eb="9">
      <t>おおさかふ</t>
    </rPh>
    <rPh sb="9" eb="10">
      <t>ない</t>
    </rPh>
    <rPh sb="11" eb="13">
      <t>ざいがく</t>
    </rPh>
    <rPh sb="15" eb="17">
      <t>ばあい</t>
    </rPh>
    <rPh sb="18" eb="19">
      <t>かぎ</t>
    </rPh>
    <phoneticPr fontId="3" type="Hiragana"/>
  </si>
  <si>
    <t>ver.20260426</t>
    <phoneticPr fontId="3"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</si>
</sst>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411]ggge&quot;年&quot;m&quot;月&quot;d&quot;日&quot;;@"/>
    <numFmt numFmtId="178" formatCode="[$-F800]dddd\,\ mmmm\ dd\,\ yyyy"/>
    <numFmt numFmtId="179" formatCode="0&quot;年度&quot;"/>
  </numFmts>
  <fonts count="90">
    <font>
      <sz val="11"/>
      <name val="ＭＳ Ｐゴシック"/>
      <family val="3"/>
      <charset val="128"/>
    </font>
    <font>
      <b/>
      <sz val="16"/>
      <name val="ＭＳ Ｐゴシック"/>
      <family val="3"/>
      <charset val="128"/>
    </font>
    <font>
      <sz val="7"/>
      <name val="ＭＳ ゴシック"/>
      <family val="3"/>
      <charset val="128"/>
    </font>
    <font>
      <sz val="6"/>
      <name val="ＭＳ Ｐゴシック"/>
      <family val="3"/>
      <charset val="128"/>
    </font>
    <font>
      <sz val="11"/>
      <name val="HGPｺﾞｼｯｸM"/>
      <family val="3"/>
      <charset val="128"/>
    </font>
    <font>
      <sz val="14"/>
      <name val="HGPｺﾞｼｯｸM"/>
      <family val="3"/>
      <charset val="128"/>
    </font>
    <font>
      <sz val="10"/>
      <name val="HGPｺﾞｼｯｸM"/>
      <family val="3"/>
      <charset val="128"/>
    </font>
    <font>
      <sz val="11"/>
      <name val="BIZ UDPゴシック"/>
      <family val="3"/>
      <charset val="128"/>
    </font>
    <font>
      <sz val="11"/>
      <color rgb="FFFF0000"/>
      <name val="BIZ UDPゴシック"/>
      <family val="3"/>
      <charset val="128"/>
    </font>
    <font>
      <b/>
      <sz val="11"/>
      <color rgb="FFFF0000"/>
      <name val="BIZ UDPゴシック"/>
      <family val="3"/>
      <charset val="128"/>
    </font>
    <font>
      <sz val="9"/>
      <name val="BIZ UDPゴシック"/>
      <family val="3"/>
      <charset val="128"/>
    </font>
    <font>
      <sz val="10"/>
      <name val="BIZ UDPゴシック"/>
      <family val="3"/>
      <charset val="128"/>
    </font>
    <font>
      <b/>
      <sz val="18"/>
      <name val="HGPｺﾞｼｯｸM"/>
      <family val="3"/>
      <charset val="128"/>
    </font>
    <font>
      <u/>
      <sz val="18"/>
      <name val="HGPｺﾞｼｯｸM"/>
      <family val="3"/>
      <charset val="128"/>
    </font>
    <font>
      <u/>
      <sz val="14"/>
      <name val="HGPｺﾞｼｯｸM"/>
      <family val="3"/>
      <charset val="128"/>
    </font>
    <font>
      <sz val="18"/>
      <name val="HGPｺﾞｼｯｸM"/>
      <family val="3"/>
      <charset val="128"/>
    </font>
    <font>
      <b/>
      <sz val="11"/>
      <name val="HGPｺﾞｼｯｸM"/>
      <family val="3"/>
      <charset val="128"/>
    </font>
    <font>
      <sz val="12"/>
      <name val="HGPｺﾞｼｯｸM"/>
      <family val="3"/>
      <charset val="128"/>
    </font>
    <font>
      <b/>
      <sz val="14"/>
      <name val="HGPｺﾞｼｯｸM"/>
      <family val="3"/>
      <charset val="128"/>
    </font>
    <font>
      <sz val="7"/>
      <name val="HGPｺﾞｼｯｸM"/>
      <family val="3"/>
      <charset val="128"/>
    </font>
    <font>
      <u/>
      <sz val="11"/>
      <color theme="10"/>
      <name val="ＭＳ Ｐゴシック"/>
      <family val="3"/>
      <charset val="128"/>
    </font>
    <font>
      <sz val="11"/>
      <name val="HGSｺﾞｼｯｸM"/>
      <family val="3"/>
      <charset val="128"/>
    </font>
    <font>
      <b/>
      <sz val="16"/>
      <name val="HGSｺﾞｼｯｸM"/>
      <family val="3"/>
      <charset val="128"/>
    </font>
    <font>
      <u/>
      <sz val="18"/>
      <name val="HGSｺﾞｼｯｸM"/>
      <family val="3"/>
      <charset val="128"/>
    </font>
    <font>
      <sz val="18"/>
      <name val="HGSｺﾞｼｯｸM"/>
      <family val="3"/>
      <charset val="128"/>
    </font>
    <font>
      <sz val="12"/>
      <name val="HGSｺﾞｼｯｸM"/>
      <family val="3"/>
      <charset val="128"/>
    </font>
    <font>
      <sz val="10"/>
      <name val="HGSｺﾞｼｯｸM"/>
      <family val="3"/>
      <charset val="128"/>
    </font>
    <font>
      <sz val="8"/>
      <name val="HGSｺﾞｼｯｸM"/>
      <family val="3"/>
      <charset val="128"/>
    </font>
    <font>
      <b/>
      <sz val="11"/>
      <name val="HGSｺﾞｼｯｸM"/>
      <family val="3"/>
      <charset val="128"/>
    </font>
    <font>
      <b/>
      <sz val="14"/>
      <name val="HGSｺﾞｼｯｸM"/>
      <family val="3"/>
      <charset val="128"/>
    </font>
    <font>
      <sz val="14"/>
      <name val="HGSｺﾞｼｯｸM"/>
      <family val="3"/>
      <charset val="128"/>
    </font>
    <font>
      <b/>
      <sz val="15"/>
      <name val="HGSｺﾞｼｯｸM"/>
      <family val="3"/>
      <charset val="128"/>
    </font>
    <font>
      <b/>
      <sz val="16"/>
      <name val="HGPｺﾞｼｯｸM"/>
      <family val="3"/>
      <charset val="128"/>
    </font>
    <font>
      <b/>
      <sz val="20"/>
      <name val="HGPｺﾞｼｯｸM"/>
      <family val="3"/>
      <charset val="128"/>
    </font>
    <font>
      <sz val="11"/>
      <name val="AR楷書体M"/>
      <family val="4"/>
      <charset val="128"/>
    </font>
    <font>
      <sz val="14"/>
      <name val="AR楷書体M"/>
      <family val="4"/>
      <charset val="128"/>
    </font>
    <font>
      <sz val="12"/>
      <name val="AR楷書体M"/>
      <family val="4"/>
      <charset val="128"/>
    </font>
    <font>
      <sz val="16"/>
      <name val="AR楷書体M"/>
      <family val="4"/>
      <charset val="128"/>
    </font>
    <font>
      <sz val="20"/>
      <name val="AR楷書体M"/>
      <family val="4"/>
      <charset val="128"/>
    </font>
    <font>
      <sz val="12"/>
      <name val="ＭＳ Ｐ明朝"/>
      <family val="1"/>
      <charset val="128"/>
    </font>
    <font>
      <sz val="12"/>
      <name val="ＭＳ 明朝"/>
      <family val="1"/>
      <charset val="128"/>
    </font>
    <font>
      <sz val="11"/>
      <color rgb="FFFF0000"/>
      <name val="HGPｺﾞｼｯｸM"/>
      <family val="3"/>
      <charset val="128"/>
    </font>
    <font>
      <u/>
      <sz val="11"/>
      <color rgb="FFFF0000"/>
      <name val="HGPｺﾞｼｯｸM"/>
      <family val="3"/>
      <charset val="128"/>
    </font>
    <font>
      <sz val="11"/>
      <color rgb="FF0000FF"/>
      <name val="BIZ UDPゴシック"/>
      <family val="3"/>
      <charset val="128"/>
    </font>
    <font>
      <sz val="10"/>
      <color rgb="FF0000FF"/>
      <name val="BIZ UDPゴシック"/>
      <family val="3"/>
      <charset val="128"/>
    </font>
    <font>
      <sz val="9"/>
      <color rgb="FF0000FF"/>
      <name val="HGPｺﾞｼｯｸM"/>
      <family val="3"/>
      <charset val="128"/>
    </font>
    <font>
      <sz val="9"/>
      <name val="HGPｺﾞｼｯｸM"/>
      <family val="3"/>
      <charset val="128"/>
    </font>
    <font>
      <sz val="9"/>
      <color rgb="FF0000FF"/>
      <name val="BIZ UDPゴシック"/>
      <family val="3"/>
      <charset val="128"/>
    </font>
    <font>
      <sz val="11"/>
      <name val="ＭＳ Ｐゴシック"/>
      <family val="3"/>
      <charset val="128"/>
    </font>
    <font>
      <sz val="8"/>
      <name val="HGPｺﾞｼｯｸM"/>
      <family val="3"/>
      <charset val="128"/>
    </font>
    <font>
      <u/>
      <sz val="8"/>
      <name val="HGPｺﾞｼｯｸM"/>
      <family val="3"/>
      <charset val="128"/>
    </font>
    <font>
      <b/>
      <sz val="10"/>
      <name val="HGPｺﾞｼｯｸM"/>
      <family val="3"/>
      <charset val="128"/>
    </font>
    <font>
      <sz val="10"/>
      <color rgb="FF00B050"/>
      <name val="HGPｺﾞｼｯｸM"/>
      <family val="3"/>
      <charset val="128"/>
    </font>
    <font>
      <sz val="11"/>
      <color rgb="FF00B050"/>
      <name val="HGPｺﾞｼｯｸM"/>
      <family val="3"/>
      <charset val="128"/>
    </font>
    <font>
      <sz val="12"/>
      <color rgb="FF00B050"/>
      <name val="HGPｺﾞｼｯｸM"/>
      <family val="3"/>
      <charset val="128"/>
    </font>
    <font>
      <sz val="8"/>
      <color indexed="17"/>
      <name val="HGPｺﾞｼｯｸM"/>
      <family val="3"/>
      <charset val="128"/>
    </font>
    <font>
      <sz val="9"/>
      <color rgb="FF00B050"/>
      <name val="HGPｺﾞｼｯｸM"/>
      <family val="3"/>
      <charset val="128"/>
    </font>
    <font>
      <sz val="8"/>
      <color rgb="FF00B050"/>
      <name val="HGPｺﾞｼｯｸM"/>
      <family val="3"/>
      <charset val="128"/>
    </font>
    <font>
      <b/>
      <sz val="10"/>
      <color rgb="FF00B050"/>
      <name val="HGPｺﾞｼｯｸM"/>
      <family val="3"/>
      <charset val="128"/>
    </font>
    <font>
      <sz val="10"/>
      <color rgb="FF990000"/>
      <name val="HGPｺﾞｼｯｸM"/>
      <family val="3"/>
      <charset val="128"/>
    </font>
    <font>
      <sz val="11"/>
      <color rgb="FF990000"/>
      <name val="HGPｺﾞｼｯｸM"/>
      <family val="3"/>
      <charset val="128"/>
    </font>
    <font>
      <sz val="12"/>
      <color rgb="FF990000"/>
      <name val="HGPｺﾞｼｯｸM"/>
      <family val="3"/>
      <charset val="128"/>
    </font>
    <font>
      <sz val="8"/>
      <color indexed="16"/>
      <name val="HGPｺﾞｼｯｸM"/>
      <family val="3"/>
      <charset val="128"/>
    </font>
    <font>
      <sz val="9"/>
      <color rgb="FF990000"/>
      <name val="HGPｺﾞｼｯｸM"/>
      <family val="3"/>
      <charset val="128"/>
    </font>
    <font>
      <sz val="8"/>
      <color rgb="FF990000"/>
      <name val="HGPｺﾞｼｯｸM"/>
      <family val="3"/>
      <charset val="128"/>
    </font>
    <font>
      <u/>
      <sz val="8"/>
      <color indexed="16"/>
      <name val="HGPｺﾞｼｯｸM"/>
      <family val="3"/>
      <charset val="128"/>
    </font>
    <font>
      <sz val="10"/>
      <color rgb="FFFF0000"/>
      <name val="HGPｺﾞｼｯｸM"/>
      <family val="3"/>
      <charset val="128"/>
    </font>
    <font>
      <sz val="12"/>
      <color rgb="FFFF0000"/>
      <name val="HGPｺﾞｼｯｸM"/>
      <family val="3"/>
      <charset val="128"/>
    </font>
    <font>
      <sz val="8"/>
      <color indexed="10"/>
      <name val="HGPｺﾞｼｯｸM"/>
      <family val="3"/>
      <charset val="128"/>
    </font>
    <font>
      <sz val="9"/>
      <color rgb="FFFF0000"/>
      <name val="HGPｺﾞｼｯｸM"/>
      <family val="3"/>
      <charset val="128"/>
    </font>
    <font>
      <sz val="8"/>
      <color rgb="FFFF0000"/>
      <name val="HGPｺﾞｼｯｸM"/>
      <family val="3"/>
      <charset val="128"/>
    </font>
    <font>
      <u/>
      <sz val="8"/>
      <color indexed="10"/>
      <name val="HGPｺﾞｼｯｸM"/>
      <family val="3"/>
      <charset val="128"/>
    </font>
    <font>
      <sz val="10"/>
      <color indexed="10"/>
      <name val="HGPｺﾞｼｯｸM"/>
      <family val="3"/>
      <charset val="128"/>
    </font>
    <font>
      <sz val="16"/>
      <name val="HGPｺﾞｼｯｸM"/>
      <family val="3"/>
      <charset val="128"/>
    </font>
    <font>
      <b/>
      <sz val="14"/>
      <name val="BIZ UDPゴシック"/>
      <family val="3"/>
      <charset val="128"/>
    </font>
    <font>
      <sz val="11"/>
      <color rgb="FF0070C0"/>
      <name val="BIZ UDPゴシック"/>
      <family val="3"/>
      <charset val="128"/>
    </font>
    <font>
      <b/>
      <sz val="14"/>
      <color rgb="FFFF0000"/>
      <name val="HGPｺﾞｼｯｸM"/>
      <family val="3"/>
      <charset val="128"/>
    </font>
    <font>
      <sz val="11"/>
      <color theme="0"/>
      <name val="BIZ UDPゴシック"/>
      <family val="3"/>
      <charset val="128"/>
    </font>
    <font>
      <u/>
      <sz val="8"/>
      <color rgb="FF00B050"/>
      <name val="HGPｺﾞｼｯｸM"/>
      <family val="3"/>
      <charset val="128"/>
    </font>
    <font>
      <u/>
      <sz val="12"/>
      <color rgb="FFFF0000"/>
      <name val="BIZ UDPゴシック"/>
      <family val="3"/>
      <charset val="128"/>
    </font>
    <font>
      <b/>
      <u/>
      <sz val="14"/>
      <name val="BIZ UDPゴシック"/>
      <family val="3"/>
      <charset val="128"/>
    </font>
    <font>
      <u/>
      <sz val="11"/>
      <color rgb="FFFF0000"/>
      <name val="BIZ UDPゴシック"/>
      <family val="3"/>
      <charset val="128"/>
    </font>
    <font>
      <u/>
      <sz val="11"/>
      <color theme="10"/>
      <name val="BIZ UDPゴシック"/>
      <family val="3"/>
      <charset val="128"/>
    </font>
    <font>
      <b/>
      <u/>
      <sz val="11"/>
      <color rgb="FFFF0000"/>
      <name val="BIZ UDPゴシック"/>
      <family val="3"/>
      <charset val="128"/>
    </font>
    <font>
      <b/>
      <u/>
      <sz val="11"/>
      <color rgb="FF0070C0"/>
      <name val="BIZ UDPゴシック"/>
      <family val="3"/>
      <charset val="128"/>
    </font>
    <font>
      <sz val="9"/>
      <color indexed="81"/>
      <name val="MS P ゴシック"/>
      <family val="3"/>
      <charset val="128"/>
    </font>
    <font>
      <sz val="12"/>
      <color indexed="81"/>
      <name val="BIZ UDPゴシック"/>
      <family val="3"/>
      <charset val="128"/>
    </font>
    <font>
      <sz val="16"/>
      <name val="BIZ UDPゴシック"/>
      <family val="3"/>
      <charset val="128"/>
    </font>
    <font>
      <strike/>
      <sz val="11"/>
      <color rgb="FFFF0000"/>
      <name val="BIZ UDPゴシック"/>
      <family val="3"/>
      <charset val="128"/>
    </font>
    <font>
      <sz val="10"/>
      <color rgb="FFFF0000"/>
      <name val="BIZ UDPゴシック"/>
      <family val="3"/>
      <charset val="128"/>
    </font>
  </fonts>
  <fills count="9">
    <fill>
      <patternFill patternType="none"/>
    </fill>
    <fill>
      <patternFill patternType="gray125"/>
    </fill>
    <fill>
      <patternFill patternType="solid">
        <fgColor theme="8" tint="0.79998168889431442"/>
        <bgColor indexed="64"/>
      </patternFill>
    </fill>
    <fill>
      <patternFill patternType="solid">
        <fgColor rgb="FFFFC000"/>
        <bgColor indexed="64"/>
      </patternFill>
    </fill>
    <fill>
      <patternFill patternType="solid">
        <fgColor rgb="FFFFCCFF"/>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4D4D4D"/>
        <bgColor indexed="64"/>
      </patternFill>
    </fill>
    <fill>
      <patternFill patternType="solid">
        <fgColor theme="9" tint="0.59999389629810485"/>
        <bgColor indexed="64"/>
      </patternFill>
    </fill>
  </fills>
  <borders count="422">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diagonal/>
    </border>
    <border>
      <left style="hair">
        <color indexed="64"/>
      </left>
      <right/>
      <top style="hair">
        <color indexed="64"/>
      </top>
      <bottom/>
      <diagonal/>
    </border>
    <border>
      <left/>
      <right style="double">
        <color indexed="64"/>
      </right>
      <top style="thin">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hair">
        <color indexed="64"/>
      </right>
      <top style="hair">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double">
        <color indexed="64"/>
      </right>
      <top/>
      <bottom style="hair">
        <color indexed="64"/>
      </bottom>
      <diagonal/>
    </border>
    <border>
      <left style="medium">
        <color indexed="64"/>
      </left>
      <right/>
      <top style="thin">
        <color indexed="64"/>
      </top>
      <bottom style="thin">
        <color indexed="64"/>
      </bottom>
      <diagonal/>
    </border>
    <border>
      <left style="hair">
        <color indexed="64"/>
      </left>
      <right style="double">
        <color indexed="64"/>
      </right>
      <top style="hair">
        <color indexed="64"/>
      </top>
      <bottom/>
      <diagonal/>
    </border>
    <border>
      <left style="hair">
        <color indexed="64"/>
      </left>
      <right style="double">
        <color indexed="64"/>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medium">
        <color auto="1"/>
      </top>
      <bottom/>
      <diagonal/>
    </border>
    <border>
      <left/>
      <right style="thin">
        <color indexed="64"/>
      </right>
      <top/>
      <bottom/>
      <diagonal/>
    </border>
    <border>
      <left style="medium">
        <color indexed="64"/>
      </left>
      <right/>
      <top/>
      <bottom/>
      <diagonal/>
    </border>
    <border>
      <left/>
      <right/>
      <top/>
      <bottom style="medium">
        <color auto="1"/>
      </bottom>
      <diagonal/>
    </border>
    <border>
      <left style="hair">
        <color indexed="64"/>
      </left>
      <right style="double">
        <color indexed="64"/>
      </right>
      <top/>
      <bottom style="thin">
        <color indexed="64"/>
      </bottom>
      <diagonal/>
    </border>
    <border>
      <left style="thin">
        <color auto="1"/>
      </left>
      <right style="hair">
        <color indexed="64"/>
      </right>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medium">
        <color indexed="64"/>
      </top>
      <bottom style="dotted">
        <color indexed="64"/>
      </bottom>
      <diagonal/>
    </border>
    <border>
      <left style="hair">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top/>
      <bottom style="dotted">
        <color indexed="64"/>
      </bottom>
      <diagonal/>
    </border>
    <border>
      <left/>
      <right style="thin">
        <color indexed="64"/>
      </right>
      <top/>
      <bottom style="dotted">
        <color indexed="64"/>
      </bottom>
      <diagonal/>
    </border>
    <border>
      <left style="hair">
        <color indexed="64"/>
      </left>
      <right style="thin">
        <color auto="1"/>
      </right>
      <top style="thin">
        <color indexed="64"/>
      </top>
      <bottom/>
      <diagonal/>
    </border>
    <border>
      <left/>
      <right/>
      <top style="hair">
        <color indexed="64"/>
      </top>
      <bottom/>
      <diagonal/>
    </border>
    <border diagonalDown="1">
      <left style="thin">
        <color indexed="64"/>
      </left>
      <right style="hair">
        <color indexed="64"/>
      </right>
      <top style="thin">
        <color indexed="64"/>
      </top>
      <bottom/>
      <diagonal style="hair">
        <color indexed="64"/>
      </diagonal>
    </border>
    <border diagonalDown="1">
      <left style="thin">
        <color indexed="64"/>
      </left>
      <right style="hair">
        <color indexed="64"/>
      </right>
      <top/>
      <bottom style="hair">
        <color indexed="64"/>
      </bottom>
      <diagonal style="hair">
        <color indexed="64"/>
      </diagonal>
    </border>
    <border diagonalDown="1">
      <left style="double">
        <color indexed="64"/>
      </left>
      <right style="hair">
        <color indexed="64"/>
      </right>
      <top style="thin">
        <color indexed="64"/>
      </top>
      <bottom style="hair">
        <color indexed="64"/>
      </bottom>
      <diagonal style="hair">
        <color indexed="64"/>
      </diagonal>
    </border>
    <border diagonalDown="1">
      <left style="double">
        <color indexed="64"/>
      </left>
      <right style="hair">
        <color indexed="64"/>
      </right>
      <top style="hair">
        <color indexed="64"/>
      </top>
      <bottom style="hair">
        <color indexed="64"/>
      </bottom>
      <diagonal style="hair">
        <color indexed="64"/>
      </diagonal>
    </border>
    <border>
      <left/>
      <right style="medium">
        <color indexed="64"/>
      </right>
      <top style="thin">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right/>
      <top style="medium">
        <color indexed="64"/>
      </top>
      <bottom style="dotted">
        <color indexed="64"/>
      </bottom>
      <diagonal/>
    </border>
    <border>
      <left style="hair">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hair">
        <color indexed="64"/>
      </left>
      <right style="hair">
        <color indexed="64"/>
      </right>
      <top style="thin">
        <color indexed="64"/>
      </top>
      <bottom style="thin">
        <color indexed="64"/>
      </bottom>
      <diagonal/>
    </border>
    <border>
      <left/>
      <right/>
      <top style="medium">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auto="1"/>
      </top>
      <bottom style="medium">
        <color auto="1"/>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medium">
        <color rgb="FF00B050"/>
      </left>
      <right style="thin">
        <color rgb="FF00B050"/>
      </right>
      <top style="medium">
        <color rgb="FF00B050"/>
      </top>
      <bottom style="medium">
        <color rgb="FF00B050"/>
      </bottom>
      <diagonal/>
    </border>
    <border>
      <left style="thin">
        <color rgb="FF00B050"/>
      </left>
      <right style="thin">
        <color rgb="FF00B050"/>
      </right>
      <top style="medium">
        <color rgb="FF00B050"/>
      </top>
      <bottom style="medium">
        <color rgb="FF00B050"/>
      </bottom>
      <diagonal/>
    </border>
    <border>
      <left style="thin">
        <color rgb="FF00B050"/>
      </left>
      <right style="medium">
        <color rgb="FF00B050"/>
      </right>
      <top style="medium">
        <color rgb="FF00B050"/>
      </top>
      <bottom style="medium">
        <color rgb="FF00B050"/>
      </bottom>
      <diagonal/>
    </border>
    <border>
      <left style="medium">
        <color rgb="FF00B05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right/>
      <top/>
      <bottom style="medium">
        <color rgb="FF00B050"/>
      </bottom>
      <diagonal/>
    </border>
    <border>
      <left style="double">
        <color rgb="FF00B050"/>
      </left>
      <right style="thin">
        <color rgb="FF00B050"/>
      </right>
      <top style="medium">
        <color rgb="FF00B050"/>
      </top>
      <bottom style="thin">
        <color rgb="FF00B050"/>
      </bottom>
      <diagonal/>
    </border>
    <border>
      <left style="thin">
        <color rgb="FF00B050"/>
      </left>
      <right style="thin">
        <color rgb="FF00B050"/>
      </right>
      <top style="medium">
        <color rgb="FF00B050"/>
      </top>
      <bottom/>
      <diagonal/>
    </border>
    <border>
      <left style="thin">
        <color rgb="FF00B050"/>
      </left>
      <right style="thin">
        <color rgb="FF00B050"/>
      </right>
      <top style="medium">
        <color rgb="FF00B050"/>
      </top>
      <bottom style="thin">
        <color rgb="FF00B050"/>
      </bottom>
      <diagonal/>
    </border>
    <border>
      <left style="double">
        <color rgb="FF00B050"/>
      </left>
      <right/>
      <top style="thin">
        <color rgb="FF00B050"/>
      </top>
      <bottom style="thin">
        <color rgb="FF00B050"/>
      </bottom>
      <diagonal/>
    </border>
    <border>
      <left style="thin">
        <color rgb="FF00B050"/>
      </left>
      <right style="thin">
        <color rgb="FF00B050"/>
      </right>
      <top style="thin">
        <color rgb="FF00B050"/>
      </top>
      <bottom style="thin">
        <color rgb="FF00B050"/>
      </bottom>
      <diagonal/>
    </border>
    <border>
      <left/>
      <right/>
      <top style="thin">
        <color rgb="FF00B050"/>
      </top>
      <bottom/>
      <diagonal/>
    </border>
    <border>
      <left/>
      <right style="thin">
        <color rgb="FF00B050"/>
      </right>
      <top style="thin">
        <color rgb="FF00B050"/>
      </top>
      <bottom/>
      <diagonal/>
    </border>
    <border>
      <left style="thin">
        <color rgb="FF00B050"/>
      </left>
      <right style="thin">
        <color rgb="FF00B050"/>
      </right>
      <top style="thin">
        <color rgb="FF00B050"/>
      </top>
      <bottom/>
      <diagonal/>
    </border>
    <border>
      <left style="thin">
        <color rgb="FF00B050"/>
      </left>
      <right style="double">
        <color rgb="FF00B050"/>
      </right>
      <top style="thin">
        <color rgb="FF00B050"/>
      </top>
      <bottom/>
      <diagonal/>
    </border>
    <border>
      <left style="thin">
        <color rgb="FF00B050"/>
      </left>
      <right style="medium">
        <color rgb="FF00B050"/>
      </right>
      <top style="thin">
        <color rgb="FF00B050"/>
      </top>
      <bottom style="thin">
        <color rgb="FF00B050"/>
      </bottom>
      <diagonal/>
    </border>
    <border>
      <left style="thin">
        <color rgb="FF00B050"/>
      </left>
      <right/>
      <top style="thin">
        <color rgb="FF00B050"/>
      </top>
      <bottom style="thin">
        <color rgb="FF00B050"/>
      </bottom>
      <diagonal/>
    </border>
    <border>
      <left style="medium">
        <color rgb="FF00B050"/>
      </left>
      <right/>
      <top style="thin">
        <color rgb="FF00B050"/>
      </top>
      <bottom style="thin">
        <color rgb="FF00B050"/>
      </bottom>
      <diagonal/>
    </border>
    <border>
      <left/>
      <right/>
      <top style="thin">
        <color rgb="FF00B050"/>
      </top>
      <bottom style="thin">
        <color rgb="FF00B050"/>
      </bottom>
      <diagonal/>
    </border>
    <border>
      <left/>
      <right style="double">
        <color rgb="FF00B050"/>
      </right>
      <top style="thin">
        <color rgb="FF00B050"/>
      </top>
      <bottom style="thin">
        <color rgb="FF00B050"/>
      </bottom>
      <diagonal/>
    </border>
    <border>
      <left style="medium">
        <color rgb="FF00B050"/>
      </left>
      <right/>
      <top style="thin">
        <color rgb="FF00B050"/>
      </top>
      <bottom style="medium">
        <color rgb="FF00B050"/>
      </bottom>
      <diagonal/>
    </border>
    <border>
      <left style="thin">
        <color rgb="FF00B050"/>
      </left>
      <right/>
      <top style="thin">
        <color rgb="FF00B050"/>
      </top>
      <bottom style="medium">
        <color rgb="FF00B050"/>
      </bottom>
      <diagonal/>
    </border>
    <border>
      <left/>
      <right/>
      <top style="thin">
        <color rgb="FF00B050"/>
      </top>
      <bottom style="medium">
        <color rgb="FF00B050"/>
      </bottom>
      <diagonal/>
    </border>
    <border>
      <left style="thin">
        <color rgb="FF00B050"/>
      </left>
      <right style="thin">
        <color rgb="FF00B050"/>
      </right>
      <top/>
      <bottom style="medium">
        <color rgb="FF00B050"/>
      </bottom>
      <diagonal/>
    </border>
    <border>
      <left/>
      <right style="double">
        <color rgb="FF00B050"/>
      </right>
      <top style="thin">
        <color rgb="FF00B050"/>
      </top>
      <bottom style="medium">
        <color rgb="FF00B050"/>
      </bottom>
      <diagonal/>
    </border>
    <border>
      <left style="double">
        <color rgb="FF00B050"/>
      </left>
      <right/>
      <top style="thin">
        <color rgb="FF00B050"/>
      </top>
      <bottom style="medium">
        <color rgb="FF00B050"/>
      </bottom>
      <diagonal/>
    </border>
    <border>
      <left style="thin">
        <color rgb="FF00B050"/>
      </left>
      <right style="thin">
        <color rgb="FF00B050"/>
      </right>
      <top style="thin">
        <color rgb="FF00B050"/>
      </top>
      <bottom style="medium">
        <color rgb="FF00B050"/>
      </bottom>
      <diagonal/>
    </border>
    <border>
      <left style="thin">
        <color rgb="FF00B050"/>
      </left>
      <right style="medium">
        <color rgb="FF00B050"/>
      </right>
      <top style="thin">
        <color rgb="FF00B050"/>
      </top>
      <bottom style="medium">
        <color rgb="FF00B050"/>
      </bottom>
      <diagonal/>
    </border>
    <border>
      <left style="medium">
        <color rgb="FF990000"/>
      </left>
      <right style="thin">
        <color rgb="FF990000"/>
      </right>
      <top style="medium">
        <color rgb="FF990000"/>
      </top>
      <bottom style="medium">
        <color rgb="FF990000"/>
      </bottom>
      <diagonal/>
    </border>
    <border>
      <left style="thin">
        <color rgb="FF990000"/>
      </left>
      <right style="thin">
        <color rgb="FF990000"/>
      </right>
      <top style="medium">
        <color rgb="FF990000"/>
      </top>
      <bottom style="medium">
        <color rgb="FF990000"/>
      </bottom>
      <diagonal/>
    </border>
    <border>
      <left style="thin">
        <color rgb="FF990000"/>
      </left>
      <right style="medium">
        <color rgb="FF990000"/>
      </right>
      <top style="medium">
        <color rgb="FF990000"/>
      </top>
      <bottom style="medium">
        <color rgb="FF990000"/>
      </bottom>
      <diagonal/>
    </border>
    <border>
      <left style="medium">
        <color rgb="FF990000"/>
      </left>
      <right/>
      <top style="medium">
        <color rgb="FF990000"/>
      </top>
      <bottom/>
      <diagonal/>
    </border>
    <border>
      <left/>
      <right/>
      <top style="medium">
        <color rgb="FF990000"/>
      </top>
      <bottom/>
      <diagonal/>
    </border>
    <border>
      <left/>
      <right style="medium">
        <color rgb="FF990000"/>
      </right>
      <top style="medium">
        <color rgb="FF990000"/>
      </top>
      <bottom/>
      <diagonal/>
    </border>
    <border>
      <left style="thin">
        <color rgb="FF990000"/>
      </left>
      <right style="thin">
        <color rgb="FF990000"/>
      </right>
      <top style="medium">
        <color rgb="FF990000"/>
      </top>
      <bottom/>
      <diagonal/>
    </border>
    <border>
      <left style="thin">
        <color rgb="FF990000"/>
      </left>
      <right/>
      <top style="medium">
        <color rgb="FF990000"/>
      </top>
      <bottom/>
      <diagonal/>
    </border>
    <border>
      <left/>
      <right/>
      <top style="medium">
        <color rgb="FF990000"/>
      </top>
      <bottom style="medium">
        <color rgb="FF990000"/>
      </bottom>
      <diagonal/>
    </border>
    <border>
      <left/>
      <right/>
      <top/>
      <bottom style="medium">
        <color rgb="FF990000"/>
      </bottom>
      <diagonal/>
    </border>
    <border>
      <left/>
      <right style="medium">
        <color rgb="FF990000"/>
      </right>
      <top/>
      <bottom style="medium">
        <color rgb="FF990000"/>
      </bottom>
      <diagonal/>
    </border>
    <border>
      <left style="thin">
        <color rgb="FF990000"/>
      </left>
      <right/>
      <top style="medium">
        <color rgb="FF990000"/>
      </top>
      <bottom style="medium">
        <color rgb="FF990000"/>
      </bottom>
      <diagonal/>
    </border>
    <border>
      <left/>
      <right style="thin">
        <color rgb="FF990000"/>
      </right>
      <top style="medium">
        <color rgb="FF990000"/>
      </top>
      <bottom style="medium">
        <color rgb="FF990000"/>
      </bottom>
      <diagonal/>
    </border>
    <border>
      <left/>
      <right style="thin">
        <color rgb="FF990000"/>
      </right>
      <top style="medium">
        <color rgb="FF990000"/>
      </top>
      <bottom style="thin">
        <color rgb="FF990000"/>
      </bottom>
      <diagonal/>
    </border>
    <border>
      <left style="thin">
        <color rgb="FF990000"/>
      </left>
      <right style="thin">
        <color rgb="FF990000"/>
      </right>
      <top style="medium">
        <color rgb="FF990000"/>
      </top>
      <bottom style="thin">
        <color rgb="FF990000"/>
      </bottom>
      <diagonal/>
    </border>
    <border>
      <left style="thin">
        <color rgb="FF990000"/>
      </left>
      <right style="medium">
        <color rgb="FF990000"/>
      </right>
      <top style="medium">
        <color rgb="FF990000"/>
      </top>
      <bottom style="thin">
        <color rgb="FF990000"/>
      </bottom>
      <diagonal/>
    </border>
    <border>
      <left style="medium">
        <color rgb="FF990000"/>
      </left>
      <right style="thin">
        <color rgb="FF990000"/>
      </right>
      <top style="medium">
        <color rgb="FF990000"/>
      </top>
      <bottom style="thin">
        <color rgb="FF990000"/>
      </bottom>
      <diagonal/>
    </border>
    <border>
      <left style="thin">
        <color rgb="FFC00000"/>
      </left>
      <right style="thin">
        <color rgb="FFC00000"/>
      </right>
      <top style="thin">
        <color rgb="FFC00000"/>
      </top>
      <bottom style="thin">
        <color rgb="FFC00000"/>
      </bottom>
      <diagonal/>
    </border>
    <border>
      <left style="thin">
        <color rgb="FFC00000"/>
      </left>
      <right style="thin">
        <color rgb="FFC00000"/>
      </right>
      <top style="thin">
        <color indexed="64"/>
      </top>
      <bottom style="thin">
        <color rgb="FFC00000"/>
      </bottom>
      <diagonal/>
    </border>
    <border>
      <left style="thin">
        <color rgb="FFC00000"/>
      </left>
      <right style="medium">
        <color rgb="FF990000"/>
      </right>
      <top style="thin">
        <color indexed="64"/>
      </top>
      <bottom style="thin">
        <color rgb="FFC00000"/>
      </bottom>
      <diagonal/>
    </border>
    <border>
      <left style="medium">
        <color rgb="FF990000"/>
      </left>
      <right/>
      <top style="thin">
        <color rgb="FF990000"/>
      </top>
      <bottom style="medium">
        <color rgb="FF990000"/>
      </bottom>
      <diagonal/>
    </border>
    <border>
      <left style="thin">
        <color rgb="FF990000"/>
      </left>
      <right style="thin">
        <color rgb="FF990000"/>
      </right>
      <top style="thin">
        <color rgb="FF990000"/>
      </top>
      <bottom style="thin">
        <color rgb="FF990000"/>
      </bottom>
      <diagonal/>
    </border>
    <border>
      <left style="thin">
        <color rgb="FF990000"/>
      </left>
      <right style="thin">
        <color rgb="FF00B050"/>
      </right>
      <top style="thin">
        <color rgb="FF990000"/>
      </top>
      <bottom style="thin">
        <color rgb="FF990000"/>
      </bottom>
      <diagonal/>
    </border>
    <border>
      <left style="thin">
        <color rgb="FF00B050"/>
      </left>
      <right style="thin">
        <color rgb="FF00B050"/>
      </right>
      <top style="thin">
        <color rgb="FF990000"/>
      </top>
      <bottom style="thin">
        <color rgb="FF990000"/>
      </bottom>
      <diagonal/>
    </border>
    <border>
      <left style="thin">
        <color rgb="FF00B050"/>
      </left>
      <right style="double">
        <color rgb="FF990000"/>
      </right>
      <top style="thin">
        <color rgb="FF990000"/>
      </top>
      <bottom style="thin">
        <color rgb="FF990000"/>
      </bottom>
      <diagonal/>
    </border>
    <border>
      <left style="double">
        <color rgb="FF990000"/>
      </left>
      <right/>
      <top style="thin">
        <color rgb="FF990000"/>
      </top>
      <bottom style="thin">
        <color rgb="FF990000"/>
      </bottom>
      <diagonal/>
    </border>
    <border>
      <left style="thin">
        <color rgb="FFC00000"/>
      </left>
      <right style="medium">
        <color rgb="FF990000"/>
      </right>
      <top style="thin">
        <color rgb="FFC00000"/>
      </top>
      <bottom style="thin">
        <color rgb="FFC00000"/>
      </bottom>
      <diagonal/>
    </border>
    <border>
      <left style="thin">
        <color rgb="FF990000"/>
      </left>
      <right/>
      <top style="thin">
        <color rgb="FF990000"/>
      </top>
      <bottom style="thin">
        <color rgb="FF990000"/>
      </bottom>
      <diagonal/>
    </border>
    <border>
      <left/>
      <right style="medium">
        <color rgb="FF990000"/>
      </right>
      <top style="thin">
        <color rgb="FF990000"/>
      </top>
      <bottom style="thin">
        <color rgb="FF990000"/>
      </bottom>
      <diagonal/>
    </border>
    <border>
      <left style="medium">
        <color rgb="FF990000"/>
      </left>
      <right/>
      <top style="thin">
        <color rgb="FF990000"/>
      </top>
      <bottom style="thin">
        <color rgb="FF990000"/>
      </bottom>
      <diagonal/>
    </border>
    <border>
      <left style="thin">
        <color rgb="FFC00000"/>
      </left>
      <right style="thin">
        <color rgb="FFC00000"/>
      </right>
      <top style="thin">
        <color rgb="FF00B050"/>
      </top>
      <bottom style="thin">
        <color rgb="FFC00000"/>
      </bottom>
      <diagonal/>
    </border>
    <border>
      <left style="thin">
        <color rgb="FFC00000"/>
      </left>
      <right style="double">
        <color rgb="FF990000"/>
      </right>
      <top style="thin">
        <color rgb="FF00B050"/>
      </top>
      <bottom style="thin">
        <color rgb="FFC00000"/>
      </bottom>
      <diagonal/>
    </border>
    <border>
      <left style="thin">
        <color rgb="FFC00000"/>
      </left>
      <right style="double">
        <color rgb="FF990000"/>
      </right>
      <top style="thin">
        <color rgb="FFC00000"/>
      </top>
      <bottom style="thin">
        <color rgb="FFC00000"/>
      </bottom>
      <diagonal/>
    </border>
    <border>
      <left style="thin">
        <color rgb="FFC00000"/>
      </left>
      <right style="thin">
        <color rgb="FFC00000"/>
      </right>
      <top style="thin">
        <color rgb="FFC00000"/>
      </top>
      <bottom/>
      <diagonal/>
    </border>
    <border>
      <left style="thin">
        <color rgb="FFC00000"/>
      </left>
      <right style="medium">
        <color rgb="FF990000"/>
      </right>
      <top style="thin">
        <color rgb="FFC00000"/>
      </top>
      <bottom/>
      <diagonal/>
    </border>
    <border>
      <left style="thin">
        <color rgb="FFC00000"/>
      </left>
      <right style="thin">
        <color rgb="FFC00000"/>
      </right>
      <top style="thin">
        <color rgb="FFC00000"/>
      </top>
      <bottom style="medium">
        <color rgb="FF990000"/>
      </bottom>
      <diagonal/>
    </border>
    <border>
      <left style="thin">
        <color rgb="FFC00000"/>
      </left>
      <right style="double">
        <color rgb="FF990000"/>
      </right>
      <top style="thin">
        <color rgb="FFC00000"/>
      </top>
      <bottom style="medium">
        <color rgb="FF990000"/>
      </bottom>
      <diagonal/>
    </border>
    <border>
      <left style="medium">
        <color rgb="FFFF0000"/>
      </left>
      <right style="thin">
        <color rgb="FFFF0000"/>
      </right>
      <top style="medium">
        <color rgb="FFFF0000"/>
      </top>
      <bottom style="medium">
        <color rgb="FFFF0000"/>
      </bottom>
      <diagonal/>
    </border>
    <border>
      <left style="thin">
        <color rgb="FFFF0000"/>
      </left>
      <right style="thin">
        <color rgb="FFFF0000"/>
      </right>
      <top style="medium">
        <color rgb="FFFF0000"/>
      </top>
      <bottom style="medium">
        <color rgb="FFFF0000"/>
      </bottom>
      <diagonal/>
    </border>
    <border>
      <left style="thin">
        <color rgb="FFFF0000"/>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thin">
        <color rgb="FFFF0000"/>
      </left>
      <right style="thin">
        <color rgb="FFFF0000"/>
      </right>
      <top style="medium">
        <color rgb="FFFF0000"/>
      </top>
      <bottom/>
      <diagonal/>
    </border>
    <border>
      <left style="thin">
        <color rgb="FFFF0000"/>
      </left>
      <right/>
      <top style="medium">
        <color rgb="FFFF0000"/>
      </top>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double">
        <color rgb="FFFF0000"/>
      </left>
      <right style="thin">
        <color rgb="FFFF0000"/>
      </right>
      <top style="medium">
        <color rgb="FFFF0000"/>
      </top>
      <bottom/>
      <diagonal/>
    </border>
    <border>
      <left style="thin">
        <color rgb="FFFF0000"/>
      </left>
      <right style="medium">
        <color rgb="FFFF0000"/>
      </right>
      <top style="medium">
        <color rgb="FFFF0000"/>
      </top>
      <bottom/>
      <diagonal/>
    </border>
    <border>
      <left style="medium">
        <color rgb="FFFF0000"/>
      </left>
      <right style="thin">
        <color rgb="FFFF0000"/>
      </right>
      <top style="medium">
        <color rgb="FFFF0000"/>
      </top>
      <bottom style="thin">
        <color rgb="FFFF0000"/>
      </bottom>
      <diagonal/>
    </border>
    <border>
      <left style="thin">
        <color rgb="FFFF0000"/>
      </left>
      <right style="thin">
        <color rgb="FFFF0000"/>
      </right>
      <top style="medium">
        <color rgb="FFFF0000"/>
      </top>
      <bottom style="thin">
        <color rgb="FFFF0000"/>
      </bottom>
      <diagonal/>
    </border>
    <border>
      <left style="double">
        <color rgb="FFFF0000"/>
      </left>
      <right/>
      <top style="medium">
        <color rgb="FFFF0000"/>
      </top>
      <bottom style="thin">
        <color rgb="FFFF0000"/>
      </bottom>
      <diagonal/>
    </border>
    <border>
      <left style="thin">
        <color rgb="FFFF0000"/>
      </left>
      <right style="medium">
        <color rgb="FFFF0000"/>
      </right>
      <top style="medium">
        <color rgb="FFFF0000"/>
      </top>
      <bottom style="thin">
        <color rgb="FFFF0000"/>
      </bottom>
      <diagonal/>
    </border>
    <border>
      <left style="medium">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00B050"/>
      </right>
      <top style="thin">
        <color rgb="FFFF0000"/>
      </top>
      <bottom style="thin">
        <color rgb="FFFF0000"/>
      </bottom>
      <diagonal/>
    </border>
    <border>
      <left style="thin">
        <color rgb="FF00B050"/>
      </left>
      <right style="thin">
        <color rgb="FF00B050"/>
      </right>
      <top style="thin">
        <color rgb="FFFF0000"/>
      </top>
      <bottom style="thin">
        <color rgb="FFFF0000"/>
      </bottom>
      <diagonal/>
    </border>
    <border>
      <left style="thin">
        <color rgb="FF00B050"/>
      </left>
      <right style="double">
        <color rgb="FFFF0000"/>
      </right>
      <top style="thin">
        <color rgb="FFFF0000"/>
      </top>
      <bottom style="thin">
        <color rgb="FFFF0000"/>
      </bottom>
      <diagonal/>
    </border>
    <border>
      <left style="double">
        <color rgb="FFFF0000"/>
      </left>
      <right/>
      <top style="thin">
        <color rgb="FFFF0000"/>
      </top>
      <bottom style="thin">
        <color rgb="FFFF0000"/>
      </bottom>
      <diagonal/>
    </border>
    <border>
      <left style="thin">
        <color rgb="FFFF0000"/>
      </left>
      <right style="medium">
        <color rgb="FFFF0000"/>
      </right>
      <top style="thin">
        <color rgb="FFFF0000"/>
      </top>
      <bottom style="thin">
        <color rgb="FFFF0000"/>
      </bottom>
      <diagonal/>
    </border>
    <border>
      <left style="medium">
        <color rgb="FFFF0000"/>
      </left>
      <right style="thin">
        <color rgb="FFFF0000"/>
      </right>
      <top/>
      <bottom style="thin">
        <color rgb="FFFF0000"/>
      </bottom>
      <diagonal/>
    </border>
    <border>
      <left style="thin">
        <color rgb="FFFF0000"/>
      </left>
      <right style="thin">
        <color rgb="FFFF0000"/>
      </right>
      <top/>
      <bottom style="thin">
        <color rgb="FFFF0000"/>
      </bottom>
      <diagonal/>
    </border>
    <border>
      <left style="thin">
        <color rgb="FFFF0000"/>
      </left>
      <right style="thin">
        <color indexed="64"/>
      </right>
      <top style="thin">
        <color rgb="FFFF0000"/>
      </top>
      <bottom style="thin">
        <color rgb="FFFF0000"/>
      </bottom>
      <diagonal/>
    </border>
    <border>
      <left style="thin">
        <color indexed="64"/>
      </left>
      <right style="medium">
        <color rgb="FFFF0000"/>
      </right>
      <top style="thin">
        <color rgb="FFFF0000"/>
      </top>
      <bottom style="thin">
        <color rgb="FFFF0000"/>
      </bottom>
      <diagonal/>
    </border>
    <border>
      <left style="medium">
        <color rgb="FFFF0000"/>
      </left>
      <right/>
      <top style="thin">
        <color rgb="FFFF0000"/>
      </top>
      <bottom style="thin">
        <color rgb="FFFF0000"/>
      </bottom>
      <diagonal/>
    </border>
    <border>
      <left style="thin">
        <color rgb="FFFF0000"/>
      </left>
      <right style="double">
        <color rgb="FFFF0000"/>
      </right>
      <top style="thin">
        <color rgb="FFFF0000"/>
      </top>
      <bottom style="thin">
        <color rgb="FFFF0000"/>
      </bottom>
      <diagonal/>
    </border>
    <border>
      <left/>
      <right/>
      <top style="thin">
        <color rgb="FFFF0000"/>
      </top>
      <bottom style="thin">
        <color rgb="FFFF0000"/>
      </bottom>
      <diagonal/>
    </border>
    <border>
      <left style="medium">
        <color rgb="FFFF0000"/>
      </left>
      <right/>
      <top style="thin">
        <color rgb="FFFF0000"/>
      </top>
      <bottom/>
      <diagonal/>
    </border>
    <border>
      <left style="medium">
        <color rgb="FFFF0000"/>
      </left>
      <right/>
      <top style="thin">
        <color rgb="FFFF0000"/>
      </top>
      <bottom style="medium">
        <color rgb="FFFF0000"/>
      </bottom>
      <diagonal/>
    </border>
    <border>
      <left style="thin">
        <color rgb="FFFF0000"/>
      </left>
      <right style="thin">
        <color rgb="FFFF0000"/>
      </right>
      <top style="thin">
        <color rgb="FFFF0000"/>
      </top>
      <bottom style="medium">
        <color rgb="FFFF0000"/>
      </bottom>
      <diagonal/>
    </border>
    <border>
      <left style="thin">
        <color rgb="FFFF0000"/>
      </left>
      <right style="double">
        <color rgb="FFFF0000"/>
      </right>
      <top style="thin">
        <color rgb="FFFF0000"/>
      </top>
      <bottom style="medium">
        <color rgb="FFFF0000"/>
      </bottom>
      <diagonal/>
    </border>
    <border>
      <left/>
      <right/>
      <top style="thin">
        <color rgb="FFFF0000"/>
      </top>
      <bottom style="medium">
        <color rgb="FFFF0000"/>
      </bottom>
      <diagonal/>
    </border>
    <border>
      <left style="thin">
        <color rgb="FFFF0000"/>
      </left>
      <right style="medium">
        <color rgb="FFFF0000"/>
      </right>
      <top style="thin">
        <color rgb="FFFF0000"/>
      </top>
      <bottom style="medium">
        <color rgb="FFFF0000"/>
      </bottom>
      <diagonal/>
    </border>
    <border>
      <left style="medium">
        <color indexed="64"/>
      </left>
      <right/>
      <top/>
      <bottom style="thin">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medium">
        <color indexed="64"/>
      </right>
      <top style="medium">
        <color indexed="64"/>
      </top>
      <bottom style="dotted">
        <color indexed="64"/>
      </bottom>
      <diagonal/>
    </border>
    <border>
      <left style="medium">
        <color indexed="64"/>
      </left>
      <right style="medium">
        <color indexed="64"/>
      </right>
      <top style="medium">
        <color indexed="64"/>
      </top>
      <bottom/>
      <diagonal/>
    </border>
    <border>
      <left/>
      <right style="double">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rgb="FFFF0000"/>
      </left>
      <right/>
      <top style="medium">
        <color rgb="FFFF0000"/>
      </top>
      <bottom style="medium">
        <color rgb="FFFF0000"/>
      </bottom>
      <diagonal/>
    </border>
    <border>
      <left/>
      <right style="thin">
        <color rgb="FFFF0000"/>
      </right>
      <top style="medium">
        <color rgb="FFFF0000"/>
      </top>
      <bottom style="medium">
        <color rgb="FFFF0000"/>
      </bottom>
      <diagonal/>
    </border>
    <border>
      <left style="thin">
        <color rgb="FFFF0000"/>
      </left>
      <right/>
      <top style="medium">
        <color rgb="FFFF0000"/>
      </top>
      <bottom style="thin">
        <color rgb="FFFF0000"/>
      </bottom>
      <diagonal/>
    </border>
    <border>
      <left/>
      <right/>
      <top style="medium">
        <color rgb="FFFF0000"/>
      </top>
      <bottom style="thin">
        <color rgb="FFFF0000"/>
      </bottom>
      <diagonal/>
    </border>
    <border>
      <left/>
      <right style="thin">
        <color rgb="FFFF0000"/>
      </right>
      <top style="medium">
        <color rgb="FFFF0000"/>
      </top>
      <bottom style="thin">
        <color rgb="FFFF0000"/>
      </bottom>
      <diagonal/>
    </border>
    <border>
      <left style="thin">
        <color rgb="FF990000"/>
      </left>
      <right/>
      <top style="medium">
        <color rgb="FF990000"/>
      </top>
      <bottom style="thin">
        <color rgb="FF990000"/>
      </bottom>
      <diagonal/>
    </border>
    <border>
      <left/>
      <right/>
      <top style="medium">
        <color rgb="FF990000"/>
      </top>
      <bottom style="thin">
        <color rgb="FF990000"/>
      </bottom>
      <diagonal/>
    </border>
    <border>
      <left/>
      <right style="thin">
        <color rgb="FF00B050"/>
      </right>
      <top style="medium">
        <color rgb="FF00B050"/>
      </top>
      <bottom style="thin">
        <color rgb="FF00B050"/>
      </bottom>
      <diagonal/>
    </border>
    <border>
      <left style="thin">
        <color rgb="FF00B050"/>
      </left>
      <right/>
      <top/>
      <bottom/>
      <diagonal/>
    </border>
    <border>
      <left style="thin">
        <color rgb="FF00B050"/>
      </left>
      <right/>
      <top style="medium">
        <color rgb="FF00B050"/>
      </top>
      <bottom style="thin">
        <color rgb="FF00B050"/>
      </bottom>
      <diagonal/>
    </border>
    <border>
      <left/>
      <right/>
      <top style="medium">
        <color rgb="FF00B050"/>
      </top>
      <bottom style="thin">
        <color rgb="FF00B050"/>
      </bottom>
      <diagonal/>
    </border>
    <border>
      <left/>
      <right style="double">
        <color indexed="64"/>
      </right>
      <top style="medium">
        <color indexed="64"/>
      </top>
      <bottom style="thin">
        <color indexed="64"/>
      </bottom>
      <diagonal/>
    </border>
    <border>
      <left style="thin">
        <color rgb="FF00B050"/>
      </left>
      <right/>
      <top/>
      <bottom style="thin">
        <color rgb="FF00B050"/>
      </bottom>
      <diagonal/>
    </border>
    <border>
      <left/>
      <right/>
      <top/>
      <bottom style="thin">
        <color rgb="FF00B050"/>
      </bottom>
      <diagonal/>
    </border>
    <border>
      <left/>
      <right style="thin">
        <color rgb="FF00B050"/>
      </right>
      <top/>
      <bottom style="thin">
        <color rgb="FF00B050"/>
      </bottom>
      <diagonal/>
    </border>
    <border>
      <left style="thin">
        <color rgb="FF00B050"/>
      </left>
      <right style="thin">
        <color rgb="FF00B050"/>
      </right>
      <top/>
      <bottom style="thin">
        <color rgb="FF00B050"/>
      </bottom>
      <diagonal/>
    </border>
    <border>
      <left style="thin">
        <color rgb="FF00B050"/>
      </left>
      <right style="double">
        <color rgb="FF00B050"/>
      </right>
      <top/>
      <bottom style="thin">
        <color rgb="FF00B050"/>
      </bottom>
      <diagonal/>
    </border>
    <border>
      <left style="medium">
        <color rgb="FF00B050"/>
      </left>
      <right/>
      <top style="medium">
        <color rgb="FF00B050"/>
      </top>
      <bottom style="thin">
        <color rgb="FF00B050"/>
      </bottom>
      <diagonal/>
    </border>
    <border>
      <left/>
      <right style="double">
        <color rgb="FF00B050"/>
      </right>
      <top style="medium">
        <color rgb="FF00B050"/>
      </top>
      <bottom style="thin">
        <color rgb="FF00B050"/>
      </bottom>
      <diagonal/>
    </border>
    <border>
      <left style="medium">
        <color rgb="FF00B050"/>
      </left>
      <right style="thin">
        <color rgb="FF00B050"/>
      </right>
      <top/>
      <bottom style="thin">
        <color rgb="FF00B050"/>
      </bottom>
      <diagonal/>
    </border>
    <border>
      <left style="thin">
        <color rgb="FF00B050"/>
      </left>
      <right style="thin">
        <color rgb="FF00B050"/>
      </right>
      <top/>
      <bottom/>
      <diagonal/>
    </border>
    <border>
      <left style="medium">
        <color rgb="FF00B050"/>
      </left>
      <right style="thin">
        <color rgb="FF00B050"/>
      </right>
      <top style="thin">
        <color rgb="FF00B050"/>
      </top>
      <bottom style="medium">
        <color rgb="FF00B050"/>
      </bottom>
      <diagonal/>
    </border>
    <border>
      <left style="thin">
        <color rgb="FF00B050"/>
      </left>
      <right style="double">
        <color rgb="FF00B050"/>
      </right>
      <top style="thin">
        <color rgb="FF00B050"/>
      </top>
      <bottom style="medium">
        <color rgb="FF00B050"/>
      </bottom>
      <diagonal/>
    </border>
    <border>
      <left style="medium">
        <color rgb="FF990000"/>
      </left>
      <right style="thin">
        <color rgb="FF990000"/>
      </right>
      <top/>
      <bottom style="thin">
        <color rgb="FF990000"/>
      </bottom>
      <diagonal/>
    </border>
    <border>
      <left style="thin">
        <color rgb="FF990000"/>
      </left>
      <right/>
      <top/>
      <bottom style="thin">
        <color rgb="FF990000"/>
      </bottom>
      <diagonal/>
    </border>
    <border>
      <left/>
      <right/>
      <top/>
      <bottom style="thin">
        <color rgb="FF990000"/>
      </bottom>
      <diagonal/>
    </border>
    <border>
      <left/>
      <right style="thin">
        <color rgb="FF990000"/>
      </right>
      <top/>
      <bottom style="thin">
        <color rgb="FF990000"/>
      </bottom>
      <diagonal/>
    </border>
    <border>
      <left/>
      <right style="thin">
        <color rgb="FF00B050"/>
      </right>
      <top/>
      <bottom style="thin">
        <color rgb="FF990000"/>
      </bottom>
      <diagonal/>
    </border>
    <border>
      <left style="thin">
        <color rgb="FF00B050"/>
      </left>
      <right style="thin">
        <color rgb="FF00B050"/>
      </right>
      <top/>
      <bottom style="thin">
        <color rgb="FF990000"/>
      </bottom>
      <diagonal/>
    </border>
    <border>
      <left style="thin">
        <color rgb="FF00B050"/>
      </left>
      <right style="double">
        <color rgb="FF990000"/>
      </right>
      <top/>
      <bottom style="thin">
        <color rgb="FF990000"/>
      </bottom>
      <diagonal/>
    </border>
    <border>
      <left/>
      <right style="double">
        <color rgb="FF990000"/>
      </right>
      <top style="medium">
        <color rgb="FF990000"/>
      </top>
      <bottom style="thin">
        <color rgb="FF990000"/>
      </bottom>
      <diagonal/>
    </border>
    <border>
      <left style="thin">
        <color rgb="FF990000"/>
      </left>
      <right style="thin">
        <color rgb="FF990000"/>
      </right>
      <top/>
      <bottom style="thin">
        <color rgb="FF990000"/>
      </bottom>
      <diagonal/>
    </border>
    <border>
      <left/>
      <right style="thin">
        <color rgb="FF990000"/>
      </right>
      <top style="thin">
        <color rgb="FF990000"/>
      </top>
      <bottom style="thin">
        <color rgb="FF990000"/>
      </bottom>
      <diagonal/>
    </border>
    <border>
      <left/>
      <right/>
      <top style="thin">
        <color rgb="FF990000"/>
      </top>
      <bottom style="thin">
        <color rgb="FF990000"/>
      </bottom>
      <diagonal/>
    </border>
    <border>
      <left style="thin">
        <color rgb="FF990000"/>
      </left>
      <right style="thin">
        <color rgb="FF990000"/>
      </right>
      <top/>
      <bottom/>
      <diagonal/>
    </border>
    <border>
      <left style="thin">
        <color rgb="FF990000"/>
      </left>
      <right style="double">
        <color rgb="FF990000"/>
      </right>
      <top/>
      <bottom style="thin">
        <color rgb="FF990000"/>
      </bottom>
      <diagonal/>
    </border>
    <border>
      <left style="medium">
        <color rgb="FF990000"/>
      </left>
      <right style="thin">
        <color rgb="FF990000"/>
      </right>
      <top style="thin">
        <color rgb="FF990000"/>
      </top>
      <bottom style="medium">
        <color rgb="FF990000"/>
      </bottom>
      <diagonal/>
    </border>
    <border>
      <left style="thin">
        <color rgb="FF990000"/>
      </left>
      <right style="thin">
        <color rgb="FF990000"/>
      </right>
      <top style="thin">
        <color rgb="FF990000"/>
      </top>
      <bottom style="medium">
        <color rgb="FF990000"/>
      </bottom>
      <diagonal/>
    </border>
    <border>
      <left style="thin">
        <color rgb="FF990000"/>
      </left>
      <right style="thin">
        <color rgb="FF00B050"/>
      </right>
      <top style="thin">
        <color rgb="FF990000"/>
      </top>
      <bottom style="medium">
        <color rgb="FF990000"/>
      </bottom>
      <diagonal/>
    </border>
    <border>
      <left style="thin">
        <color rgb="FF00B050"/>
      </left>
      <right style="thin">
        <color rgb="FF00B050"/>
      </right>
      <top style="thin">
        <color rgb="FF990000"/>
      </top>
      <bottom style="medium">
        <color rgb="FF990000"/>
      </bottom>
      <diagonal/>
    </border>
    <border>
      <left style="thin">
        <color rgb="FF00B050"/>
      </left>
      <right style="thin">
        <color rgb="FF990000"/>
      </right>
      <top style="thin">
        <color rgb="FF990000"/>
      </top>
      <bottom style="medium">
        <color rgb="FF990000"/>
      </bottom>
      <diagonal/>
    </border>
    <border>
      <left style="thin">
        <color rgb="FF00B050"/>
      </left>
      <right style="double">
        <color rgb="FF990000"/>
      </right>
      <top style="thin">
        <color rgb="FF990000"/>
      </top>
      <bottom style="medium">
        <color rgb="FF990000"/>
      </bottom>
      <diagonal/>
    </border>
    <border>
      <left style="thin">
        <color rgb="FFFF0000"/>
      </left>
      <right style="thin">
        <color rgb="FFFF0000"/>
      </right>
      <top/>
      <bottom/>
      <diagonal/>
    </border>
    <border>
      <left style="thin">
        <color rgb="FFFF0000"/>
      </left>
      <right/>
      <top/>
      <bottom/>
      <diagonal/>
    </border>
    <border>
      <left style="medium">
        <color rgb="FFFF0000"/>
      </left>
      <right style="thin">
        <color rgb="FFFF0000"/>
      </right>
      <top style="thin">
        <color rgb="FFFF0000"/>
      </top>
      <bottom style="medium">
        <color rgb="FFFF0000"/>
      </bottom>
      <diagonal/>
    </border>
    <border>
      <left style="thin">
        <color rgb="FFFF0000"/>
      </left>
      <right style="thin">
        <color rgb="FF00B050"/>
      </right>
      <top style="thin">
        <color rgb="FFFF0000"/>
      </top>
      <bottom style="medium">
        <color rgb="FFFF0000"/>
      </bottom>
      <diagonal/>
    </border>
    <border>
      <left style="thin">
        <color rgb="FF00B050"/>
      </left>
      <right style="thin">
        <color rgb="FF00B050"/>
      </right>
      <top style="thin">
        <color rgb="FFFF0000"/>
      </top>
      <bottom style="medium">
        <color rgb="FFFF0000"/>
      </bottom>
      <diagonal/>
    </border>
    <border>
      <left style="thin">
        <color rgb="FF00B050"/>
      </left>
      <right style="thin">
        <color rgb="FFFF0000"/>
      </right>
      <top style="thin">
        <color rgb="FFFF0000"/>
      </top>
      <bottom style="medium">
        <color rgb="FFFF0000"/>
      </bottom>
      <diagonal/>
    </border>
    <border>
      <left style="thin">
        <color rgb="FF00B050"/>
      </left>
      <right style="double">
        <color rgb="FFFF0000"/>
      </right>
      <top style="thin">
        <color rgb="FFFF0000"/>
      </top>
      <bottom style="medium">
        <color rgb="FFFF0000"/>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thin">
        <color rgb="FFFF0000"/>
      </right>
      <top/>
      <bottom/>
      <diagonal/>
    </border>
    <border>
      <left style="thin">
        <color rgb="FFFF0000"/>
      </left>
      <right style="double">
        <color rgb="FFFF0000"/>
      </right>
      <top style="medium">
        <color rgb="FFFF0000"/>
      </top>
      <bottom style="thin">
        <color rgb="FFFF0000"/>
      </bottom>
      <diagonal/>
    </border>
    <border>
      <left style="thin">
        <color indexed="64"/>
      </left>
      <right style="hair">
        <color indexed="64"/>
      </right>
      <top style="medium">
        <color indexed="64"/>
      </top>
      <bottom style="dotted">
        <color indexed="64"/>
      </bottom>
      <diagonal/>
    </border>
    <border>
      <left style="hair">
        <color indexed="64"/>
      </left>
      <right style="thin">
        <color indexed="64"/>
      </right>
      <top style="medium">
        <color indexed="64"/>
      </top>
      <bottom style="dotted">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hair">
        <color indexed="64"/>
      </right>
      <top style="thin">
        <color indexed="64"/>
      </top>
      <bottom style="thick">
        <color indexed="64"/>
      </bottom>
      <diagonal/>
    </border>
    <border>
      <left style="hair">
        <color indexed="64"/>
      </left>
      <right style="thin">
        <color indexed="64"/>
      </right>
      <top style="thin">
        <color indexed="64"/>
      </top>
      <bottom style="thick">
        <color indexed="64"/>
      </bottom>
      <diagonal/>
    </border>
    <border>
      <left style="hair">
        <color indexed="64"/>
      </left>
      <right style="hair">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bottom style="thin">
        <color indexed="64"/>
      </bottom>
      <diagonal/>
    </border>
    <border>
      <left style="hair">
        <color indexed="64"/>
      </left>
      <right/>
      <top style="medium">
        <color indexed="64"/>
      </top>
      <bottom style="dotted">
        <color indexed="64"/>
      </bottom>
      <diagonal/>
    </border>
    <border>
      <left style="thin">
        <color indexed="64"/>
      </left>
      <right style="hair">
        <color indexed="64"/>
      </right>
      <top style="dotted">
        <color indexed="64"/>
      </top>
      <bottom style="thin">
        <color indexed="64"/>
      </bottom>
      <diagonal/>
    </border>
    <border>
      <left style="hair">
        <color indexed="64"/>
      </left>
      <right/>
      <top style="thin">
        <color indexed="64"/>
      </top>
      <bottom style="thick">
        <color indexed="64"/>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style="thin">
        <color rgb="FF00B050"/>
      </left>
      <right/>
      <top/>
      <bottom style="medium">
        <color rgb="FF00B050"/>
      </bottom>
      <diagonal/>
    </border>
    <border>
      <left/>
      <right style="thin">
        <color rgb="FF00B050"/>
      </right>
      <top/>
      <bottom style="medium">
        <color rgb="FF00B050"/>
      </bottom>
      <diagonal/>
    </border>
    <border>
      <left style="medium">
        <color rgb="FF00B050"/>
      </left>
      <right style="thin">
        <color rgb="FF00B050"/>
      </right>
      <top/>
      <bottom/>
      <diagonal/>
    </border>
    <border>
      <left/>
      <right style="thin">
        <color rgb="FF00B050"/>
      </right>
      <top/>
      <bottom/>
      <diagonal/>
    </border>
    <border>
      <left/>
      <right style="medium">
        <color rgb="FF00B050"/>
      </right>
      <top/>
      <bottom/>
      <diagonal/>
    </border>
    <border>
      <left style="medium">
        <color rgb="FF00B050"/>
      </left>
      <right/>
      <top/>
      <bottom/>
      <diagonal/>
    </border>
    <border>
      <left style="thin">
        <color rgb="FF00B050"/>
      </left>
      <right style="thin">
        <color indexed="64"/>
      </right>
      <top style="thin">
        <color rgb="FF00B050"/>
      </top>
      <bottom style="medium">
        <color rgb="FF00B050"/>
      </bottom>
      <diagonal/>
    </border>
    <border>
      <left style="thin">
        <color indexed="64"/>
      </left>
      <right style="thin">
        <color indexed="64"/>
      </right>
      <top style="thin">
        <color rgb="FF00B050"/>
      </top>
      <bottom style="medium">
        <color rgb="FF00B050"/>
      </bottom>
      <diagonal/>
    </border>
    <border>
      <left style="thin">
        <color indexed="64"/>
      </left>
      <right style="thin">
        <color rgb="FF00B050"/>
      </right>
      <top style="thin">
        <color rgb="FF00B050"/>
      </top>
      <bottom style="medium">
        <color rgb="FF00B050"/>
      </bottom>
      <diagonal/>
    </border>
    <border>
      <left style="double">
        <color rgb="FF00B050"/>
      </left>
      <right style="thin">
        <color rgb="FF00B050"/>
      </right>
      <top style="thin">
        <color rgb="FF00B050"/>
      </top>
      <bottom style="thin">
        <color rgb="FF00B050"/>
      </bottom>
      <diagonal/>
    </border>
    <border>
      <left style="double">
        <color rgb="FF00B050"/>
      </left>
      <right/>
      <top style="thin">
        <color rgb="FF00B050"/>
      </top>
      <bottom/>
      <diagonal/>
    </border>
    <border>
      <left style="double">
        <color rgb="FF00B050"/>
      </left>
      <right/>
      <top/>
      <bottom style="thin">
        <color rgb="FF00B050"/>
      </bottom>
      <diagonal/>
    </border>
    <border>
      <left style="medium">
        <color rgb="FF00B050"/>
      </left>
      <right style="thin">
        <color rgb="FF00B050"/>
      </right>
      <top style="thin">
        <color rgb="FF00B050"/>
      </top>
      <bottom style="thin">
        <color rgb="FF00B050"/>
      </bottom>
      <diagonal/>
    </border>
    <border>
      <left style="medium">
        <color rgb="FF00B050"/>
      </left>
      <right/>
      <top style="thin">
        <color rgb="FF00B050"/>
      </top>
      <bottom/>
      <diagonal/>
    </border>
    <border>
      <left style="medium">
        <color rgb="FF00B050"/>
      </left>
      <right/>
      <top/>
      <bottom style="thin">
        <color rgb="FF00B050"/>
      </bottom>
      <diagonal/>
    </border>
    <border>
      <left style="medium">
        <color rgb="FF990000"/>
      </left>
      <right style="thin">
        <color rgb="FF990000"/>
      </right>
      <top/>
      <bottom/>
      <diagonal/>
    </border>
    <border>
      <left style="thin">
        <color rgb="FF990000"/>
      </left>
      <right style="medium">
        <color rgb="FF990000"/>
      </right>
      <top style="medium">
        <color rgb="FF990000"/>
      </top>
      <bottom/>
      <diagonal/>
    </border>
    <border>
      <left style="thin">
        <color rgb="FF990000"/>
      </left>
      <right style="medium">
        <color rgb="FF990000"/>
      </right>
      <top style="thin">
        <color rgb="FF990000"/>
      </top>
      <bottom style="thin">
        <color rgb="FF990000"/>
      </bottom>
      <diagonal/>
    </border>
    <border>
      <left style="medium">
        <color rgb="FF990000"/>
      </left>
      <right style="thin">
        <color rgb="FF990000"/>
      </right>
      <top style="thin">
        <color rgb="FF990000"/>
      </top>
      <bottom style="thin">
        <color rgb="FF990000"/>
      </bottom>
      <diagonal/>
    </border>
    <border>
      <left style="thin">
        <color rgb="FF990000"/>
      </left>
      <right style="medium">
        <color rgb="FF990000"/>
      </right>
      <top style="thin">
        <color rgb="FF990000"/>
      </top>
      <bottom style="medium">
        <color rgb="FF990000"/>
      </bottom>
      <diagonal/>
    </border>
    <border>
      <left style="medium">
        <color rgb="FF990000"/>
      </left>
      <right style="thin">
        <color rgb="FF990000"/>
      </right>
      <top/>
      <bottom style="medium">
        <color rgb="FF990000"/>
      </bottom>
      <diagonal/>
    </border>
    <border>
      <left style="thin">
        <color rgb="FF990000"/>
      </left>
      <right style="thin">
        <color rgb="FF990000"/>
      </right>
      <top/>
      <bottom style="medium">
        <color rgb="FF990000"/>
      </bottom>
      <diagonal/>
    </border>
    <border>
      <left style="thin">
        <color rgb="FF990000"/>
      </left>
      <right/>
      <top/>
      <bottom style="medium">
        <color rgb="FF990000"/>
      </bottom>
      <diagonal/>
    </border>
    <border>
      <left/>
      <right style="thin">
        <color rgb="FF990000"/>
      </right>
      <top/>
      <bottom style="medium">
        <color rgb="FF990000"/>
      </bottom>
      <diagonal/>
    </border>
    <border>
      <left style="thin">
        <color rgb="FF990000"/>
      </left>
      <right/>
      <top/>
      <bottom/>
      <diagonal/>
    </border>
    <border>
      <left/>
      <right/>
      <top style="thin">
        <color rgb="FF990000"/>
      </top>
      <bottom/>
      <diagonal/>
    </border>
    <border>
      <left/>
      <right style="thin">
        <color rgb="FF990000"/>
      </right>
      <top style="thin">
        <color rgb="FF990000"/>
      </top>
      <bottom style="medium">
        <color rgb="FF990000"/>
      </bottom>
      <diagonal/>
    </border>
    <border>
      <left style="thin">
        <color rgb="FF990000"/>
      </left>
      <right style="double">
        <color rgb="FF990000"/>
      </right>
      <top style="medium">
        <color rgb="FF990000"/>
      </top>
      <bottom/>
      <diagonal/>
    </border>
    <border>
      <left style="thin">
        <color rgb="FF990000"/>
      </left>
      <right style="double">
        <color rgb="FF990000"/>
      </right>
      <top style="thin">
        <color rgb="FF990000"/>
      </top>
      <bottom style="thin">
        <color rgb="FF990000"/>
      </bottom>
      <diagonal/>
    </border>
    <border>
      <left style="thin">
        <color rgb="FF990000"/>
      </left>
      <right style="double">
        <color rgb="FF990000"/>
      </right>
      <top style="thin">
        <color rgb="FF990000"/>
      </top>
      <bottom style="medium">
        <color rgb="FF990000"/>
      </bottom>
      <diagonal/>
    </border>
    <border>
      <left style="thin">
        <color indexed="64"/>
      </left>
      <right/>
      <top style="thin">
        <color rgb="FFFF0000"/>
      </top>
      <bottom style="thin">
        <color rgb="FFFF0000"/>
      </bottom>
      <diagonal/>
    </border>
    <border>
      <left style="medium">
        <color rgb="FFFF0000"/>
      </left>
      <right style="thin">
        <color rgb="FFFF0000"/>
      </right>
      <top/>
      <bottom/>
      <diagonal/>
    </border>
    <border>
      <left style="medium">
        <color rgb="FFFF0000"/>
      </left>
      <right style="thin">
        <color rgb="FFFF0000"/>
      </right>
      <top style="medium">
        <color rgb="FFFF0000"/>
      </top>
      <bottom/>
      <diagonal/>
    </border>
    <border>
      <left/>
      <right style="thin">
        <color rgb="FFFF0000"/>
      </right>
      <top style="medium">
        <color rgb="FFFF0000"/>
      </top>
      <bottom/>
      <diagonal/>
    </border>
    <border>
      <left style="medium">
        <color rgb="FFFF0000"/>
      </left>
      <right/>
      <top/>
      <bottom/>
      <diagonal/>
    </border>
    <border>
      <left/>
      <right style="medium">
        <color rgb="FFFF0000"/>
      </right>
      <top/>
      <bottom/>
      <diagonal/>
    </border>
    <border>
      <left style="double">
        <color rgb="FFFF0000"/>
      </left>
      <right style="thin">
        <color rgb="FFFF0000"/>
      </right>
      <top style="thin">
        <color rgb="FFFF0000"/>
      </top>
      <bottom style="thin">
        <color rgb="FFFF0000"/>
      </bottom>
      <diagonal/>
    </border>
    <border>
      <left/>
      <right style="medium">
        <color rgb="FF990000"/>
      </right>
      <top/>
      <bottom/>
      <diagonal/>
    </border>
    <border>
      <left style="medium">
        <color rgb="FF990000"/>
      </left>
      <right/>
      <top/>
      <bottom/>
      <diagonal/>
    </border>
    <border>
      <left/>
      <right style="thin">
        <color rgb="FF00B050"/>
      </right>
      <top style="thin">
        <color rgb="FF00B050"/>
      </top>
      <bottom style="thin">
        <color rgb="FF00B050"/>
      </bottom>
      <diagonal/>
    </border>
    <border>
      <left style="thin">
        <color rgb="FF00B050"/>
      </left>
      <right style="medium">
        <color rgb="FF00B050"/>
      </right>
      <top style="medium">
        <color rgb="FF00B050"/>
      </top>
      <bottom/>
      <diagonal/>
    </border>
    <border>
      <left style="thin">
        <color rgb="FF990000"/>
      </left>
      <right style="thin">
        <color rgb="FF990000"/>
      </right>
      <top style="medium">
        <color rgb="FF990000"/>
      </top>
      <bottom style="thin">
        <color rgb="FFC00000"/>
      </bottom>
      <diagonal/>
    </border>
    <border>
      <left/>
      <right style="thin">
        <color rgb="FFFF0000"/>
      </right>
      <top style="thin">
        <color rgb="FFFF0000"/>
      </top>
      <bottom style="thin">
        <color rgb="FFFF0000"/>
      </bottom>
      <diagonal/>
    </border>
    <border>
      <left style="thin">
        <color rgb="FFC00000"/>
      </left>
      <right style="medium">
        <color rgb="FF990000"/>
      </right>
      <top style="thin">
        <color rgb="FFC00000"/>
      </top>
      <bottom style="medium">
        <color rgb="FF990000"/>
      </bottom>
      <diagonal/>
    </border>
    <border>
      <left style="double">
        <color rgb="FF990000"/>
      </left>
      <right/>
      <top style="thin">
        <color rgb="FF990000"/>
      </top>
      <bottom style="medium">
        <color rgb="FF990000"/>
      </bottom>
      <diagonal/>
    </border>
    <border>
      <left style="thin">
        <color indexed="64"/>
      </left>
      <right/>
      <top style="medium">
        <color indexed="64"/>
      </top>
      <bottom style="medium">
        <color indexed="64"/>
      </bottom>
      <diagonal/>
    </border>
    <border>
      <left style="hair">
        <color indexed="64"/>
      </left>
      <right style="hair">
        <color indexed="64"/>
      </right>
      <top style="thin">
        <color indexed="64"/>
      </top>
      <bottom style="medium">
        <color indexed="64"/>
      </bottom>
      <diagonal/>
    </border>
    <border>
      <left/>
      <right style="thin">
        <color auto="1"/>
      </right>
      <top style="medium">
        <color auto="1"/>
      </top>
      <bottom/>
      <diagonal/>
    </border>
    <border diagonalUp="1" diagonalDown="1">
      <left/>
      <right style="thin">
        <color indexed="64"/>
      </right>
      <top/>
      <bottom style="thin">
        <color indexed="64"/>
      </bottom>
      <diagonal style="thin">
        <color indexed="64"/>
      </diagonal>
    </border>
    <border diagonalUp="1" diagonalDown="1">
      <left/>
      <right style="thin">
        <color indexed="64"/>
      </right>
      <top style="thin">
        <color indexed="64"/>
      </top>
      <bottom style="medium">
        <color indexed="64"/>
      </bottom>
      <diagonal style="thin">
        <color indexed="64"/>
      </diagonal>
    </border>
    <border>
      <left style="hair">
        <color indexed="64"/>
      </left>
      <right style="thin">
        <color auto="1"/>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right style="hair">
        <color indexed="64"/>
      </right>
      <top style="dotted">
        <color indexed="64"/>
      </top>
      <bottom style="medium">
        <color indexed="64"/>
      </bottom>
      <diagonal/>
    </border>
    <border>
      <left style="hair">
        <color indexed="64"/>
      </left>
      <right style="hair">
        <color indexed="64"/>
      </right>
      <top style="dotted">
        <color indexed="64"/>
      </top>
      <bottom style="medium">
        <color indexed="64"/>
      </bottom>
      <diagonal/>
    </border>
    <border>
      <left style="hair">
        <color indexed="64"/>
      </left>
      <right style="thin">
        <color indexed="64"/>
      </right>
      <top style="dotted">
        <color indexed="64"/>
      </top>
      <bottom style="medium">
        <color indexed="64"/>
      </bottom>
      <diagonal/>
    </border>
    <border>
      <left style="medium">
        <color indexed="64"/>
      </left>
      <right style="medium">
        <color indexed="64"/>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hair">
        <color indexed="64"/>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style="thick">
        <color indexed="64"/>
      </left>
      <right style="thin">
        <color indexed="64"/>
      </right>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bottom style="dotted">
        <color indexed="64"/>
      </bottom>
      <diagonal/>
    </border>
    <border>
      <left style="thin">
        <color indexed="64"/>
      </left>
      <right style="thick">
        <color indexed="64"/>
      </right>
      <top style="thin">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hair">
        <color indexed="64"/>
      </left>
      <right style="medium">
        <color indexed="64"/>
      </right>
      <top/>
      <bottom style="thin">
        <color indexed="64"/>
      </bottom>
      <diagonal/>
    </border>
    <border diagonalUp="1" diagonalDown="1">
      <left/>
      <right style="thin">
        <color indexed="64"/>
      </right>
      <top/>
      <bottom style="medium">
        <color indexed="64"/>
      </bottom>
      <diagonal style="thin">
        <color indexed="64"/>
      </diagonal>
    </border>
    <border>
      <left style="hair">
        <color indexed="64"/>
      </left>
      <right style="medium">
        <color indexed="64"/>
      </right>
      <top/>
      <bottom style="medium">
        <color indexed="64"/>
      </bottom>
      <diagonal/>
    </border>
  </borders>
  <cellStyleXfs count="4">
    <xf numFmtId="0" fontId="0" fillId="0" borderId="0">
      <alignment vertical="center"/>
    </xf>
    <xf numFmtId="0" fontId="20" fillId="0" borderId="0" applyNumberFormat="0" applyFill="0" applyBorder="0" applyAlignment="0" applyProtection="0">
      <alignment vertical="center"/>
    </xf>
    <xf numFmtId="0" fontId="39" fillId="0" borderId="0"/>
    <xf numFmtId="0" fontId="48" fillId="0" borderId="0"/>
  </cellStyleXfs>
  <cellXfs count="1051">
    <xf numFmtId="0" fontId="0" fillId="0" borderId="0" xfId="0">
      <alignment vertical="center"/>
    </xf>
    <xf numFmtId="0" fontId="4" fillId="0" borderId="0" xfId="0" applyFont="1">
      <alignment vertical="center"/>
    </xf>
    <xf numFmtId="0" fontId="7" fillId="0" borderId="0" xfId="0" applyFont="1">
      <alignment vertical="center"/>
    </xf>
    <xf numFmtId="0" fontId="7" fillId="2" borderId="0" xfId="0" applyFont="1" applyFill="1">
      <alignment vertical="center"/>
    </xf>
    <xf numFmtId="0" fontId="8" fillId="0" borderId="0" xfId="0" applyFont="1">
      <alignment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9" fillId="0" borderId="0" xfId="0" applyFont="1">
      <alignment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8" xfId="0" applyFont="1" applyBorder="1" applyAlignment="1">
      <alignment horizontal="center" vertical="center"/>
    </xf>
    <xf numFmtId="0" fontId="7" fillId="0" borderId="17" xfId="0" applyFont="1" applyBorder="1">
      <alignment vertical="center"/>
    </xf>
    <xf numFmtId="0" fontId="7" fillId="0" borderId="17" xfId="0" applyFont="1" applyBorder="1" applyAlignment="1">
      <alignment horizontal="center" vertical="center"/>
    </xf>
    <xf numFmtId="0" fontId="7" fillId="0" borderId="81" xfId="0" applyFont="1" applyBorder="1" applyAlignment="1">
      <alignment horizontal="center" vertical="center"/>
    </xf>
    <xf numFmtId="0" fontId="7" fillId="0" borderId="82" xfId="0" applyFont="1" applyBorder="1" applyAlignment="1">
      <alignment horizontal="center" vertical="center"/>
    </xf>
    <xf numFmtId="0" fontId="7" fillId="0" borderId="24" xfId="0" applyFont="1" applyBorder="1">
      <alignment vertical="center"/>
    </xf>
    <xf numFmtId="0" fontId="7" fillId="0" borderId="0" xfId="0" applyFont="1" applyAlignment="1">
      <alignment horizontal="center" vertical="center"/>
    </xf>
    <xf numFmtId="0" fontId="7" fillId="0" borderId="26" xfId="0" applyFont="1" applyBorder="1" applyAlignment="1">
      <alignment horizontal="center" vertical="center"/>
    </xf>
    <xf numFmtId="0" fontId="7" fillId="0" borderId="26" xfId="0" applyFont="1" applyBorder="1">
      <alignment vertical="center"/>
    </xf>
    <xf numFmtId="0" fontId="7" fillId="0" borderId="27" xfId="0" applyFont="1" applyBorder="1" applyAlignment="1">
      <alignment horizontal="center" vertical="center"/>
    </xf>
    <xf numFmtId="0" fontId="7" fillId="0" borderId="25" xfId="0" applyFont="1" applyBorder="1">
      <alignment vertical="center"/>
    </xf>
    <xf numFmtId="0" fontId="7" fillId="0" borderId="32" xfId="0" applyFont="1" applyBorder="1">
      <alignment vertical="center"/>
    </xf>
    <xf numFmtId="0" fontId="7" fillId="0" borderId="71" xfId="0" applyFont="1" applyBorder="1">
      <alignment vertical="center"/>
    </xf>
    <xf numFmtId="0" fontId="7" fillId="0" borderId="33" xfId="0" applyFont="1" applyBorder="1">
      <alignment vertical="center"/>
    </xf>
    <xf numFmtId="0" fontId="7" fillId="0" borderId="74" xfId="0" applyFont="1" applyBorder="1">
      <alignment vertical="center"/>
    </xf>
    <xf numFmtId="0" fontId="7" fillId="0" borderId="21" xfId="0" applyFont="1" applyBorder="1">
      <alignment vertical="center"/>
    </xf>
    <xf numFmtId="0" fontId="7" fillId="0" borderId="36" xfId="0" applyFont="1" applyBorder="1">
      <alignment vertical="center"/>
    </xf>
    <xf numFmtId="0" fontId="7" fillId="0" borderId="83" xfId="0" applyFont="1" applyBorder="1">
      <alignment vertical="center"/>
    </xf>
    <xf numFmtId="0" fontId="7" fillId="0" borderId="84" xfId="0" applyFont="1" applyBorder="1">
      <alignment vertical="center"/>
    </xf>
    <xf numFmtId="0" fontId="7" fillId="0" borderId="85" xfId="0" applyFont="1" applyBorder="1">
      <alignment vertical="center"/>
    </xf>
    <xf numFmtId="0" fontId="7" fillId="0" borderId="69" xfId="0" applyFont="1" applyBorder="1">
      <alignment vertical="center"/>
    </xf>
    <xf numFmtId="0" fontId="12" fillId="0" borderId="0" xfId="0" applyFont="1" applyAlignment="1">
      <alignment vertical="center" wrapText="1"/>
    </xf>
    <xf numFmtId="0" fontId="13" fillId="0" borderId="0" xfId="0" applyFont="1" applyAlignment="1">
      <alignment horizontal="centerContinuous"/>
    </xf>
    <xf numFmtId="0" fontId="13" fillId="0" borderId="0" xfId="0" applyFont="1" applyAlignment="1"/>
    <xf numFmtId="0" fontId="15" fillId="0" borderId="0" xfId="0" applyFont="1" applyAlignment="1">
      <alignment horizontal="center"/>
    </xf>
    <xf numFmtId="0" fontId="6" fillId="0" borderId="0" xfId="0" applyFont="1">
      <alignment vertical="center"/>
    </xf>
    <xf numFmtId="0" fontId="17" fillId="0" borderId="0" xfId="0" applyFont="1">
      <alignment vertical="center"/>
    </xf>
    <xf numFmtId="0" fontId="17" fillId="0" borderId="0" xfId="0" applyFont="1" applyAlignment="1">
      <alignment vertical="center" shrinkToFit="1"/>
    </xf>
    <xf numFmtId="0" fontId="5" fillId="0" borderId="0" xfId="0" applyFont="1" applyAlignment="1">
      <alignment vertical="center" shrinkToFit="1"/>
    </xf>
    <xf numFmtId="0" fontId="4" fillId="0" borderId="0" xfId="0" applyFont="1" applyAlignment="1">
      <alignment vertical="center" shrinkToFit="1"/>
    </xf>
    <xf numFmtId="0" fontId="21" fillId="0" borderId="0" xfId="0" applyFont="1">
      <alignment vertical="center"/>
    </xf>
    <xf numFmtId="0" fontId="22" fillId="0" borderId="0" xfId="0" applyFont="1" applyAlignment="1">
      <alignment horizontal="center" vertical="center"/>
    </xf>
    <xf numFmtId="0" fontId="24" fillId="0" borderId="0" xfId="0" applyFont="1" applyAlignment="1">
      <alignment horizontal="center"/>
    </xf>
    <xf numFmtId="0" fontId="21" fillId="0" borderId="7" xfId="0" applyFont="1" applyBorder="1" applyAlignment="1">
      <alignment horizontal="center" vertical="center"/>
    </xf>
    <xf numFmtId="0" fontId="21" fillId="0" borderId="12" xfId="0" applyFont="1" applyBorder="1" applyAlignment="1">
      <alignment horizontal="center" vertical="center"/>
    </xf>
    <xf numFmtId="0" fontId="21" fillId="0" borderId="0" xfId="0" applyFont="1" applyAlignment="1">
      <alignment horizontal="left" vertical="center"/>
    </xf>
    <xf numFmtId="0" fontId="31" fillId="0" borderId="0" xfId="0" applyFont="1" applyAlignment="1">
      <alignment vertical="center" wrapText="1"/>
    </xf>
    <xf numFmtId="0" fontId="33" fillId="0" borderId="0" xfId="0" applyFont="1" applyAlignment="1">
      <alignment vertical="center" wrapText="1"/>
    </xf>
    <xf numFmtId="0" fontId="34" fillId="0" borderId="0" xfId="0" applyFont="1">
      <alignment vertical="center"/>
    </xf>
    <xf numFmtId="0" fontId="34" fillId="0" borderId="0" xfId="0" applyFont="1" applyAlignment="1">
      <alignment horizontal="left" vertical="center"/>
    </xf>
    <xf numFmtId="0" fontId="35" fillId="0" borderId="0" xfId="0" applyFont="1">
      <alignment vertical="center"/>
    </xf>
    <xf numFmtId="0" fontId="36" fillId="0" borderId="0" xfId="0" applyFont="1">
      <alignment vertical="center"/>
    </xf>
    <xf numFmtId="0" fontId="40" fillId="0" borderId="0" xfId="2" applyFont="1" applyAlignment="1">
      <alignment horizontal="center" vertical="center"/>
    </xf>
    <xf numFmtId="0" fontId="40" fillId="0" borderId="0" xfId="2" applyFont="1" applyAlignment="1">
      <alignment vertical="center"/>
    </xf>
    <xf numFmtId="0" fontId="40" fillId="0" borderId="0" xfId="2" applyFont="1" applyAlignment="1">
      <alignment vertical="center" shrinkToFit="1"/>
    </xf>
    <xf numFmtId="0" fontId="26" fillId="0" borderId="28" xfId="0" applyFont="1" applyBorder="1" applyAlignment="1">
      <alignment horizontal="center" vertical="center" shrinkToFit="1"/>
    </xf>
    <xf numFmtId="0" fontId="26" fillId="0" borderId="29" xfId="0" applyFont="1" applyBorder="1" applyAlignment="1">
      <alignment horizontal="center" vertical="center"/>
    </xf>
    <xf numFmtId="0" fontId="26" fillId="0" borderId="45" xfId="0" applyFont="1" applyBorder="1" applyAlignment="1">
      <alignment horizontal="center" vertical="center" wrapText="1"/>
    </xf>
    <xf numFmtId="0" fontId="41" fillId="0" borderId="0" xfId="0" applyFont="1">
      <alignment vertical="center"/>
    </xf>
    <xf numFmtId="0" fontId="7" fillId="0" borderId="92" xfId="0" applyFont="1" applyBorder="1" applyAlignment="1">
      <alignment horizontal="center" vertical="center"/>
    </xf>
    <xf numFmtId="0" fontId="7" fillId="0" borderId="94" xfId="0" applyFont="1" applyBorder="1" applyAlignment="1">
      <alignment horizontal="center" vertical="center"/>
    </xf>
    <xf numFmtId="0" fontId="7" fillId="0" borderId="96" xfId="0" applyFont="1" applyBorder="1" applyAlignment="1">
      <alignment horizontal="center" vertical="center"/>
    </xf>
    <xf numFmtId="0" fontId="7" fillId="0" borderId="98" xfId="0" applyFont="1" applyBorder="1" applyAlignment="1">
      <alignment horizontal="center" vertical="center"/>
    </xf>
    <xf numFmtId="0" fontId="7" fillId="0" borderId="100" xfId="0" applyFont="1" applyBorder="1" applyAlignment="1">
      <alignment horizontal="center" vertical="center"/>
    </xf>
    <xf numFmtId="0" fontId="7" fillId="0" borderId="101" xfId="0" applyFont="1" applyBorder="1" applyAlignment="1">
      <alignment horizontal="center" vertical="center"/>
    </xf>
    <xf numFmtId="0" fontId="7" fillId="0" borderId="102" xfId="0" applyFont="1" applyBorder="1" applyAlignment="1">
      <alignment horizontal="center" vertical="center"/>
    </xf>
    <xf numFmtId="0" fontId="7" fillId="0" borderId="88" xfId="0" applyFont="1" applyBorder="1" applyAlignment="1">
      <alignment horizontal="center" vertical="center"/>
    </xf>
    <xf numFmtId="0" fontId="7" fillId="0" borderId="105" xfId="0" applyFont="1" applyBorder="1" applyAlignment="1">
      <alignment horizontal="center" vertical="center"/>
    </xf>
    <xf numFmtId="0" fontId="7" fillId="2" borderId="106" xfId="0" applyFont="1" applyFill="1" applyBorder="1" applyAlignment="1" applyProtection="1">
      <alignment horizontal="center" vertical="center" shrinkToFit="1"/>
      <protection locked="0"/>
    </xf>
    <xf numFmtId="0" fontId="7" fillId="2" borderId="107" xfId="0" applyFont="1" applyFill="1" applyBorder="1" applyAlignment="1" applyProtection="1">
      <alignment horizontal="center" vertical="center" shrinkToFit="1"/>
      <protection locked="0"/>
    </xf>
    <xf numFmtId="0" fontId="7" fillId="0" borderId="89" xfId="0" applyFont="1" applyBorder="1">
      <alignment vertical="center"/>
    </xf>
    <xf numFmtId="0" fontId="7" fillId="2" borderId="109" xfId="0" applyFont="1" applyFill="1" applyBorder="1" applyAlignment="1" applyProtection="1">
      <alignment horizontal="center" vertical="center" shrinkToFit="1"/>
      <protection locked="0"/>
    </xf>
    <xf numFmtId="0" fontId="7" fillId="0" borderId="83" xfId="0" applyFont="1" applyBorder="1" applyAlignment="1">
      <alignment horizontal="center" vertical="center"/>
    </xf>
    <xf numFmtId="0" fontId="7" fillId="2" borderId="111" xfId="0" applyFont="1" applyFill="1" applyBorder="1" applyAlignment="1" applyProtection="1">
      <alignment horizontal="center" vertical="center" shrinkToFit="1"/>
      <protection locked="0"/>
    </xf>
    <xf numFmtId="0" fontId="7" fillId="2" borderId="11" xfId="0" applyFont="1" applyFill="1" applyBorder="1" applyAlignment="1" applyProtection="1">
      <alignment horizontal="center" vertical="center" shrinkToFit="1"/>
      <protection locked="0"/>
    </xf>
    <xf numFmtId="0" fontId="7" fillId="2" borderId="112" xfId="0" applyFont="1" applyFill="1" applyBorder="1" applyAlignment="1" applyProtection="1">
      <alignment horizontal="center" vertical="center" shrinkToFit="1"/>
      <protection locked="0"/>
    </xf>
    <xf numFmtId="0" fontId="7" fillId="0" borderId="88" xfId="0" applyFont="1" applyBorder="1">
      <alignment vertical="center"/>
    </xf>
    <xf numFmtId="0" fontId="43" fillId="0" borderId="15" xfId="0" applyFont="1" applyBorder="1" applyAlignment="1">
      <alignment horizontal="center" vertical="center"/>
    </xf>
    <xf numFmtId="0" fontId="43" fillId="0" borderId="22" xfId="0" applyFont="1" applyBorder="1" applyAlignment="1">
      <alignment horizontal="center" vertical="center"/>
    </xf>
    <xf numFmtId="0" fontId="21" fillId="0" borderId="11" xfId="0" applyFont="1" applyBorder="1" applyAlignment="1">
      <alignment horizontal="center" vertical="center"/>
    </xf>
    <xf numFmtId="0" fontId="45" fillId="0" borderId="0" xfId="0" applyFont="1" applyAlignment="1">
      <alignment horizontal="center" vertical="center"/>
    </xf>
    <xf numFmtId="0" fontId="7" fillId="0" borderId="0" xfId="0" applyFont="1" applyAlignment="1">
      <alignment horizontal="center" vertical="center" shrinkToFit="1"/>
    </xf>
    <xf numFmtId="0" fontId="11" fillId="4" borderId="0" xfId="0" applyFont="1" applyFill="1" applyAlignment="1">
      <alignment horizontal="center" vertical="center" shrinkToFit="1"/>
    </xf>
    <xf numFmtId="49" fontId="11" fillId="4" borderId="0" xfId="0" applyNumberFormat="1" applyFont="1" applyFill="1" applyAlignment="1">
      <alignment horizontal="center" vertical="center" shrinkToFit="1"/>
    </xf>
    <xf numFmtId="0" fontId="41" fillId="0" borderId="0" xfId="0" applyFont="1" applyAlignment="1">
      <alignment horizontal="center" vertical="center"/>
    </xf>
    <xf numFmtId="0" fontId="21" fillId="0" borderId="10" xfId="0" applyFont="1" applyBorder="1">
      <alignment vertical="center"/>
    </xf>
    <xf numFmtId="0" fontId="26" fillId="0" borderId="46" xfId="0" applyFont="1" applyBorder="1" applyAlignment="1">
      <alignment horizontal="center" vertical="center" wrapText="1"/>
    </xf>
    <xf numFmtId="0" fontId="46" fillId="0" borderId="0" xfId="0" applyFont="1">
      <alignment vertical="center"/>
    </xf>
    <xf numFmtId="0" fontId="7" fillId="0" borderId="24" xfId="0" applyFont="1" applyBorder="1" applyAlignment="1">
      <alignment horizontal="center" vertical="center"/>
    </xf>
    <xf numFmtId="0" fontId="10" fillId="0" borderId="5" xfId="0" applyFont="1" applyBorder="1" applyAlignment="1">
      <alignment horizontal="center" vertical="center"/>
    </xf>
    <xf numFmtId="0" fontId="10" fillId="0" borderId="130" xfId="0" applyFont="1" applyBorder="1" applyAlignment="1">
      <alignment horizontal="center" vertical="center"/>
    </xf>
    <xf numFmtId="0" fontId="10" fillId="0" borderId="131" xfId="0" applyFont="1" applyBorder="1" applyAlignment="1">
      <alignment horizontal="center" vertical="center"/>
    </xf>
    <xf numFmtId="0" fontId="45" fillId="0" borderId="0" xfId="0" applyFont="1" applyAlignment="1">
      <alignment horizontal="center" vertical="center" shrinkToFit="1"/>
    </xf>
    <xf numFmtId="0" fontId="44" fillId="0" borderId="0" xfId="0" applyFont="1" applyAlignment="1">
      <alignment horizontal="center" vertical="center"/>
    </xf>
    <xf numFmtId="0" fontId="7" fillId="0" borderId="19" xfId="0" applyFont="1" applyBorder="1" applyAlignment="1">
      <alignment horizontal="center" vertical="center"/>
    </xf>
    <xf numFmtId="0" fontId="11" fillId="0" borderId="26" xfId="0" applyFont="1" applyBorder="1" applyAlignment="1">
      <alignment horizontal="center" vertical="center"/>
    </xf>
    <xf numFmtId="14" fontId="7" fillId="0" borderId="27" xfId="0" applyNumberFormat="1" applyFont="1" applyBorder="1" applyAlignment="1">
      <alignment horizontal="center" vertical="center"/>
    </xf>
    <xf numFmtId="0" fontId="43" fillId="0" borderId="4" xfId="0" applyFont="1" applyBorder="1" applyAlignment="1">
      <alignment horizontal="center" vertical="center"/>
    </xf>
    <xf numFmtId="0" fontId="43" fillId="0" borderId="81" xfId="0" applyFont="1" applyBorder="1" applyAlignment="1">
      <alignment horizontal="center" vertical="center"/>
    </xf>
    <xf numFmtId="14" fontId="43" fillId="0" borderId="139" xfId="0" applyNumberFormat="1" applyFont="1" applyBorder="1" applyAlignment="1">
      <alignment horizontal="center" vertical="center"/>
    </xf>
    <xf numFmtId="0" fontId="43" fillId="0" borderId="99" xfId="0" applyFont="1" applyBorder="1" applyAlignment="1">
      <alignment horizontal="center" vertical="center"/>
    </xf>
    <xf numFmtId="0" fontId="43" fillId="0" borderId="103" xfId="0" applyFont="1" applyBorder="1" applyAlignment="1">
      <alignment horizontal="center" vertical="center"/>
    </xf>
    <xf numFmtId="0" fontId="43" fillId="0" borderId="95" xfId="0" applyFont="1" applyBorder="1" applyAlignment="1">
      <alignment horizontal="center" vertical="center"/>
    </xf>
    <xf numFmtId="0" fontId="43" fillId="0" borderId="140" xfId="0" applyFont="1" applyBorder="1" applyAlignment="1">
      <alignment horizontal="center" vertical="center"/>
    </xf>
    <xf numFmtId="0" fontId="43" fillId="0" borderId="97" xfId="0" applyFont="1" applyBorder="1" applyAlignment="1">
      <alignment horizontal="center" vertical="center"/>
    </xf>
    <xf numFmtId="0" fontId="9" fillId="0" borderId="88" xfId="0" applyFont="1" applyBorder="1">
      <alignment vertical="center"/>
    </xf>
    <xf numFmtId="0" fontId="11" fillId="0" borderId="114" xfId="0" applyFont="1" applyBorder="1" applyAlignment="1">
      <alignment horizontal="center" vertical="center"/>
    </xf>
    <xf numFmtId="0" fontId="7" fillId="0" borderId="66" xfId="0" applyFont="1" applyBorder="1">
      <alignment vertical="center"/>
    </xf>
    <xf numFmtId="176" fontId="7" fillId="2" borderId="93" xfId="0" applyNumberFormat="1" applyFont="1" applyFill="1" applyBorder="1" applyAlignment="1" applyProtection="1">
      <alignment horizontal="center" vertical="center"/>
      <protection locked="0"/>
    </xf>
    <xf numFmtId="176" fontId="7" fillId="2" borderId="95" xfId="0" applyNumberFormat="1" applyFont="1" applyFill="1" applyBorder="1" applyAlignment="1" applyProtection="1">
      <alignment horizontal="center" vertical="center"/>
      <protection locked="0"/>
    </xf>
    <xf numFmtId="0" fontId="6" fillId="0" borderId="0" xfId="3" applyFont="1"/>
    <xf numFmtId="0" fontId="4" fillId="0" borderId="0" xfId="3" applyFont="1" applyAlignment="1">
      <alignment vertical="center"/>
    </xf>
    <xf numFmtId="0" fontId="17" fillId="0" borderId="0" xfId="3" applyFont="1" applyAlignment="1">
      <alignment vertical="center"/>
    </xf>
    <xf numFmtId="0" fontId="17" fillId="0" borderId="89" xfId="3" applyFont="1" applyBorder="1" applyAlignment="1">
      <alignment vertical="center"/>
    </xf>
    <xf numFmtId="0" fontId="6" fillId="0" borderId="0" xfId="3" applyFont="1" applyAlignment="1">
      <alignment vertical="center"/>
    </xf>
    <xf numFmtId="0" fontId="4" fillId="0" borderId="0" xfId="3" applyFont="1"/>
    <xf numFmtId="0" fontId="46" fillId="0" borderId="143" xfId="3" applyFont="1" applyBorder="1" applyAlignment="1">
      <alignment horizontal="center" vertical="distributed" textRotation="255"/>
    </xf>
    <xf numFmtId="0" fontId="46" fillId="0" borderId="143" xfId="3" applyFont="1" applyBorder="1" applyAlignment="1">
      <alignment vertical="distributed" textRotation="255"/>
    </xf>
    <xf numFmtId="0" fontId="46" fillId="0" borderId="144" xfId="3" applyFont="1" applyBorder="1" applyAlignment="1">
      <alignment vertical="distributed" textRotation="255"/>
    </xf>
    <xf numFmtId="0" fontId="6" fillId="0" borderId="137" xfId="3" applyFont="1" applyBorder="1" applyAlignment="1">
      <alignment vertical="center"/>
    </xf>
    <xf numFmtId="0" fontId="6" fillId="0" borderId="146" xfId="3" applyFont="1" applyBorder="1" applyAlignment="1">
      <alignment vertical="center"/>
    </xf>
    <xf numFmtId="0" fontId="6" fillId="0" borderId="147" xfId="3" applyFont="1" applyBorder="1" applyAlignment="1">
      <alignment horizontal="center" vertical="center"/>
    </xf>
    <xf numFmtId="0" fontId="6" fillId="0" borderId="0" xfId="3" applyFont="1" applyAlignment="1">
      <alignment horizontal="left" vertical="center"/>
    </xf>
    <xf numFmtId="0" fontId="6" fillId="0" borderId="0" xfId="3" applyFont="1" applyAlignment="1">
      <alignment horizontal="center" vertical="center"/>
    </xf>
    <xf numFmtId="0" fontId="49" fillId="0" borderId="0" xfId="3" applyFont="1" applyAlignment="1">
      <alignment vertical="center"/>
    </xf>
    <xf numFmtId="0" fontId="46" fillId="0" borderId="0" xfId="3" applyFont="1" applyAlignment="1">
      <alignment vertical="center"/>
    </xf>
    <xf numFmtId="0" fontId="52" fillId="0" borderId="0" xfId="3" applyFont="1"/>
    <xf numFmtId="0" fontId="53" fillId="0" borderId="0" xfId="3" applyFont="1" applyAlignment="1">
      <alignment vertical="center"/>
    </xf>
    <xf numFmtId="0" fontId="54" fillId="0" borderId="0" xfId="3" applyFont="1" applyAlignment="1">
      <alignment vertical="center"/>
    </xf>
    <xf numFmtId="0" fontId="56" fillId="0" borderId="154" xfId="3" applyFont="1" applyBorder="1" applyAlignment="1">
      <alignment vertical="distributed" textRotation="255"/>
    </xf>
    <xf numFmtId="0" fontId="56" fillId="0" borderId="155" xfId="3" applyFont="1" applyBorder="1" applyAlignment="1">
      <alignment vertical="distributed" textRotation="255"/>
    </xf>
    <xf numFmtId="0" fontId="52" fillId="0" borderId="160" xfId="3" applyFont="1" applyBorder="1" applyAlignment="1">
      <alignment horizontal="center" vertical="center"/>
    </xf>
    <xf numFmtId="0" fontId="51" fillId="0" borderId="171" xfId="3" applyFont="1" applyBorder="1" applyAlignment="1">
      <alignment horizontal="center" vertical="center"/>
    </xf>
    <xf numFmtId="0" fontId="52" fillId="0" borderId="0" xfId="3" applyFont="1" applyAlignment="1">
      <alignment vertical="center"/>
    </xf>
    <xf numFmtId="0" fontId="57" fillId="0" borderId="0" xfId="3" applyFont="1" applyAlignment="1">
      <alignment vertical="center"/>
    </xf>
    <xf numFmtId="0" fontId="56" fillId="0" borderId="0" xfId="3" applyFont="1" applyAlignment="1">
      <alignment vertical="center"/>
    </xf>
    <xf numFmtId="0" fontId="59" fillId="0" borderId="0" xfId="3" applyFont="1"/>
    <xf numFmtId="0" fontId="60" fillId="0" borderId="0" xfId="3" applyFont="1" applyAlignment="1">
      <alignment vertical="center"/>
    </xf>
    <xf numFmtId="0" fontId="61" fillId="0" borderId="0" xfId="3" applyFont="1" applyAlignment="1">
      <alignment vertical="center"/>
    </xf>
    <xf numFmtId="0" fontId="59" fillId="0" borderId="0" xfId="3" applyFont="1" applyAlignment="1">
      <alignment vertical="center"/>
    </xf>
    <xf numFmtId="0" fontId="63" fillId="0" borderId="183" xfId="3" applyFont="1" applyBorder="1" applyAlignment="1">
      <alignment vertical="distributed" textRotation="255"/>
    </xf>
    <xf numFmtId="0" fontId="63" fillId="0" borderId="184" xfId="3" applyFont="1" applyBorder="1" applyAlignment="1">
      <alignment vertical="distributed" textRotation="255"/>
    </xf>
    <xf numFmtId="0" fontId="59" fillId="0" borderId="190" xfId="3" applyFont="1" applyBorder="1" applyAlignment="1">
      <alignment vertical="center"/>
    </xf>
    <xf numFmtId="0" fontId="59" fillId="0" borderId="195" xfId="3" applyFont="1" applyBorder="1" applyAlignment="1">
      <alignment horizontal="center" vertical="center"/>
    </xf>
    <xf numFmtId="0" fontId="51" fillId="0" borderId="211" xfId="3" applyFont="1" applyBorder="1" applyAlignment="1">
      <alignment horizontal="center" vertical="center"/>
    </xf>
    <xf numFmtId="0" fontId="64" fillId="0" borderId="0" xfId="3" applyFont="1" applyAlignment="1">
      <alignment vertical="center"/>
    </xf>
    <xf numFmtId="0" fontId="63" fillId="0" borderId="0" xfId="3" applyFont="1" applyAlignment="1">
      <alignment vertical="center"/>
    </xf>
    <xf numFmtId="0" fontId="66" fillId="0" borderId="0" xfId="3" applyFont="1"/>
    <xf numFmtId="0" fontId="41" fillId="0" borderId="0" xfId="3" applyFont="1" applyAlignment="1">
      <alignment vertical="center"/>
    </xf>
    <xf numFmtId="0" fontId="67" fillId="0" borderId="0" xfId="3" applyFont="1" applyAlignment="1">
      <alignment vertical="center"/>
    </xf>
    <xf numFmtId="0" fontId="66" fillId="0" borderId="0" xfId="3" applyFont="1" applyAlignment="1">
      <alignment vertical="center"/>
    </xf>
    <xf numFmtId="0" fontId="69" fillId="0" borderId="220" xfId="3" applyFont="1" applyBorder="1" applyAlignment="1">
      <alignment vertical="distributed" textRotation="255"/>
    </xf>
    <xf numFmtId="0" fontId="69" fillId="0" borderId="221" xfId="3" applyFont="1" applyBorder="1" applyAlignment="1">
      <alignment vertical="distributed" textRotation="255"/>
    </xf>
    <xf numFmtId="0" fontId="66" fillId="0" borderId="227" xfId="3" applyFont="1" applyBorder="1" applyAlignment="1">
      <alignment vertical="center"/>
    </xf>
    <xf numFmtId="0" fontId="66" fillId="0" borderId="228" xfId="3" applyFont="1" applyBorder="1" applyAlignment="1">
      <alignment vertical="center"/>
    </xf>
    <xf numFmtId="0" fontId="66" fillId="0" borderId="232" xfId="3" applyFont="1" applyBorder="1" applyAlignment="1">
      <alignment horizontal="center" vertical="center"/>
    </xf>
    <xf numFmtId="0" fontId="51" fillId="0" borderId="249" xfId="3" applyFont="1" applyBorder="1" applyAlignment="1">
      <alignment horizontal="center" vertical="center"/>
    </xf>
    <xf numFmtId="0" fontId="51" fillId="0" borderId="252" xfId="3" applyFont="1" applyBorder="1" applyAlignment="1">
      <alignment horizontal="center" vertical="center"/>
    </xf>
    <xf numFmtId="0" fontId="70" fillId="0" borderId="0" xfId="3" applyFont="1" applyAlignment="1">
      <alignment vertical="center"/>
    </xf>
    <xf numFmtId="0" fontId="7" fillId="0" borderId="68" xfId="0" applyFont="1" applyBorder="1" applyAlignment="1">
      <alignment horizontal="center" vertical="center"/>
    </xf>
    <xf numFmtId="0" fontId="7" fillId="0" borderId="12" xfId="0" applyFont="1" applyBorder="1" applyAlignment="1">
      <alignment horizontal="center" vertical="center"/>
    </xf>
    <xf numFmtId="0" fontId="7" fillId="0" borderId="80" xfId="0" applyFont="1" applyBorder="1" applyAlignment="1">
      <alignment horizontal="center" vertical="center"/>
    </xf>
    <xf numFmtId="0" fontId="7" fillId="0" borderId="259" xfId="0" applyFont="1" applyBorder="1">
      <alignment vertical="center"/>
    </xf>
    <xf numFmtId="0" fontId="7" fillId="0" borderId="260" xfId="0" applyFont="1" applyBorder="1">
      <alignment vertical="center"/>
    </xf>
    <xf numFmtId="0" fontId="11" fillId="0" borderId="129" xfId="0" applyFont="1" applyBorder="1" applyAlignment="1">
      <alignment horizontal="center" vertical="center"/>
    </xf>
    <xf numFmtId="0" fontId="7" fillId="0" borderId="261" xfId="0" applyFont="1" applyBorder="1" applyAlignment="1">
      <alignment horizontal="center" vertical="center"/>
    </xf>
    <xf numFmtId="0" fontId="51" fillId="0" borderId="13" xfId="3" applyFont="1" applyBorder="1" applyAlignment="1">
      <alignment horizontal="center" vertical="center"/>
    </xf>
    <xf numFmtId="0" fontId="7" fillId="0" borderId="142" xfId="0" applyFont="1" applyBorder="1" applyAlignment="1">
      <alignment horizontal="center" vertical="center"/>
    </xf>
    <xf numFmtId="0" fontId="51" fillId="0" borderId="15" xfId="3" applyFont="1" applyBorder="1" applyAlignment="1">
      <alignment horizontal="center" vertical="center"/>
    </xf>
    <xf numFmtId="0" fontId="51" fillId="0" borderId="149" xfId="3" applyFont="1" applyBorder="1" applyAlignment="1">
      <alignment horizontal="center" vertical="center" shrinkToFit="1"/>
    </xf>
    <xf numFmtId="0" fontId="51" fillId="0" borderId="152" xfId="3" applyFont="1" applyBorder="1" applyAlignment="1">
      <alignment horizontal="center" vertical="center" shrinkToFit="1"/>
    </xf>
    <xf numFmtId="49" fontId="7" fillId="2" borderId="264" xfId="0" applyNumberFormat="1" applyFont="1" applyFill="1" applyBorder="1" applyAlignment="1" applyProtection="1">
      <alignment horizontal="center" vertical="center" shrinkToFit="1"/>
      <protection locked="0"/>
    </xf>
    <xf numFmtId="49" fontId="7" fillId="2" borderId="25" xfId="0" applyNumberFormat="1" applyFont="1" applyFill="1" applyBorder="1" applyAlignment="1" applyProtection="1">
      <alignment horizontal="center" vertical="center" shrinkToFit="1"/>
      <protection locked="0"/>
    </xf>
    <xf numFmtId="0" fontId="63" fillId="0" borderId="188" xfId="3" applyFont="1" applyBorder="1" applyAlignment="1">
      <alignment horizontal="center" vertical="distributed" textRotation="255"/>
    </xf>
    <xf numFmtId="0" fontId="63" fillId="0" borderId="188" xfId="3" applyFont="1" applyBorder="1" applyAlignment="1">
      <alignment vertical="distributed" textRotation="255"/>
    </xf>
    <xf numFmtId="0" fontId="69" fillId="0" borderId="225" xfId="3" applyFont="1" applyBorder="1" applyAlignment="1">
      <alignment horizontal="center" vertical="distributed" textRotation="255"/>
    </xf>
    <xf numFmtId="0" fontId="69" fillId="0" borderId="225" xfId="3" applyFont="1" applyBorder="1" applyAlignment="1">
      <alignment vertical="distributed" textRotation="255"/>
    </xf>
    <xf numFmtId="0" fontId="6" fillId="0" borderId="22" xfId="3" applyFont="1" applyBorder="1" applyAlignment="1">
      <alignment horizontal="center" vertical="center"/>
    </xf>
    <xf numFmtId="0" fontId="52" fillId="0" borderId="284" xfId="3" applyFont="1" applyBorder="1" applyAlignment="1">
      <alignment horizontal="center" vertical="center"/>
    </xf>
    <xf numFmtId="0" fontId="59" fillId="0" borderId="288" xfId="3" applyFont="1" applyBorder="1" applyAlignment="1">
      <alignment horizontal="center" vertical="center"/>
    </xf>
    <xf numFmtId="0" fontId="66" fillId="0" borderId="245" xfId="3" applyFont="1" applyBorder="1" applyAlignment="1">
      <alignment horizontal="center" vertical="center"/>
    </xf>
    <xf numFmtId="0" fontId="51" fillId="0" borderId="171" xfId="3" applyFont="1" applyBorder="1" applyAlignment="1">
      <alignment horizontal="center" vertical="center" shrinkToFit="1"/>
    </xf>
    <xf numFmtId="0" fontId="51" fillId="0" borderId="174" xfId="3" applyFont="1" applyBorder="1" applyAlignment="1">
      <alignment horizontal="center" vertical="center" shrinkToFit="1"/>
    </xf>
    <xf numFmtId="0" fontId="51" fillId="0" borderId="249" xfId="3" applyFont="1" applyBorder="1" applyAlignment="1">
      <alignment horizontal="center" vertical="center" shrinkToFit="1"/>
    </xf>
    <xf numFmtId="0" fontId="51" fillId="0" borderId="253" xfId="3" applyFont="1" applyBorder="1" applyAlignment="1">
      <alignment horizontal="center" vertical="center" shrinkToFit="1"/>
    </xf>
    <xf numFmtId="0" fontId="51" fillId="0" borderId="211" xfId="3" applyFont="1" applyBorder="1" applyAlignment="1">
      <alignment horizontal="center" vertical="center" shrinkToFit="1"/>
    </xf>
    <xf numFmtId="0" fontId="51" fillId="0" borderId="202" xfId="3" applyFont="1" applyBorder="1" applyAlignment="1">
      <alignment horizontal="center" vertical="center" shrinkToFit="1"/>
    </xf>
    <xf numFmtId="0" fontId="51" fillId="0" borderId="236" xfId="3" applyFont="1" applyBorder="1" applyAlignment="1">
      <alignment horizontal="center" vertical="center" shrinkToFit="1"/>
    </xf>
    <xf numFmtId="0" fontId="51" fillId="0" borderId="243" xfId="3" applyFont="1" applyBorder="1" applyAlignment="1">
      <alignment vertical="center" shrinkToFit="1"/>
    </xf>
    <xf numFmtId="0" fontId="51" fillId="0" borderId="243" xfId="3" applyFont="1" applyBorder="1" applyAlignment="1">
      <alignment horizontal="center" vertical="center" shrinkToFit="1"/>
    </xf>
    <xf numFmtId="0" fontId="51" fillId="0" borderId="251" xfId="3" applyFont="1" applyBorder="1" applyAlignment="1">
      <alignment horizontal="center" vertical="center" shrinkToFit="1"/>
    </xf>
    <xf numFmtId="0" fontId="51" fillId="0" borderId="256" xfId="3" applyFont="1" applyBorder="1" applyAlignment="1">
      <alignment horizontal="center" vertical="center" shrinkToFit="1"/>
    </xf>
    <xf numFmtId="0" fontId="51" fillId="0" borderId="165" xfId="3" applyFont="1" applyBorder="1" applyAlignment="1">
      <alignment horizontal="center" vertical="center" shrinkToFit="1"/>
    </xf>
    <xf numFmtId="0" fontId="51" fillId="0" borderId="207" xfId="3" applyFont="1" applyBorder="1" applyAlignment="1">
      <alignment vertical="center" shrinkToFit="1"/>
    </xf>
    <xf numFmtId="0" fontId="51" fillId="0" borderId="207" xfId="3" applyFont="1" applyBorder="1" applyAlignment="1">
      <alignment horizontal="center" vertical="center" shrinkToFit="1"/>
    </xf>
    <xf numFmtId="0" fontId="51" fillId="0" borderId="163" xfId="3" applyFont="1" applyBorder="1" applyAlignment="1">
      <alignment horizontal="center" vertical="center" shrinkToFit="1"/>
    </xf>
    <xf numFmtId="0" fontId="51" fillId="0" borderId="163" xfId="3" applyFont="1" applyBorder="1" applyAlignment="1">
      <alignment vertical="center" shrinkToFit="1"/>
    </xf>
    <xf numFmtId="0" fontId="51" fillId="0" borderId="179" xfId="3" applyFont="1" applyBorder="1" applyAlignment="1">
      <alignment horizontal="center" vertical="center" shrinkToFit="1"/>
    </xf>
    <xf numFmtId="0" fontId="26" fillId="0" borderId="6"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distributed" vertical="center" indent="1" shrinkToFit="1"/>
    </xf>
    <xf numFmtId="0" fontId="21" fillId="0" borderId="10" xfId="0" applyFont="1" applyBorder="1" applyAlignment="1">
      <alignment horizontal="left" vertical="center"/>
    </xf>
    <xf numFmtId="0" fontId="7" fillId="5" borderId="132" xfId="0" applyFont="1" applyFill="1" applyBorder="1" applyAlignment="1" applyProtection="1">
      <alignment horizontal="center" vertical="center"/>
      <protection locked="0"/>
    </xf>
    <xf numFmtId="0" fontId="7" fillId="5" borderId="107" xfId="0" applyFont="1" applyFill="1" applyBorder="1" applyAlignment="1" applyProtection="1">
      <alignment horizontal="center" vertical="center"/>
      <protection locked="0"/>
    </xf>
    <xf numFmtId="0" fontId="7" fillId="5" borderId="14" xfId="0" applyFont="1" applyFill="1" applyBorder="1" applyAlignment="1" applyProtection="1">
      <alignment horizontal="center" vertical="center" shrinkToFit="1"/>
      <protection locked="0"/>
    </xf>
    <xf numFmtId="0" fontId="7" fillId="5" borderId="16" xfId="0" applyFont="1" applyFill="1" applyBorder="1" applyAlignment="1" applyProtection="1">
      <alignment horizontal="center" vertical="center" shrinkToFit="1"/>
      <protection locked="0"/>
    </xf>
    <xf numFmtId="0" fontId="74" fillId="0" borderId="0" xfId="0" applyFont="1" applyAlignment="1">
      <alignment horizontal="right" vertical="center"/>
    </xf>
    <xf numFmtId="0" fontId="74" fillId="0" borderId="0" xfId="0" applyFont="1">
      <alignment vertical="center"/>
    </xf>
    <xf numFmtId="0" fontId="7" fillId="0" borderId="319" xfId="0" applyFont="1" applyBorder="1" applyAlignment="1">
      <alignment horizontal="center" vertical="center"/>
    </xf>
    <xf numFmtId="0" fontId="7" fillId="0" borderId="320" xfId="0" applyFont="1" applyBorder="1" applyAlignment="1">
      <alignment horizontal="center" vertical="center"/>
    </xf>
    <xf numFmtId="0" fontId="7" fillId="0" borderId="319"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31" xfId="0" applyFont="1" applyBorder="1" applyAlignment="1">
      <alignment horizontal="center" vertical="center" wrapText="1"/>
    </xf>
    <xf numFmtId="0" fontId="7" fillId="0" borderId="43" xfId="0" applyFont="1" applyBorder="1" applyAlignment="1">
      <alignment horizontal="center" vertical="center" wrapText="1"/>
    </xf>
    <xf numFmtId="0" fontId="10" fillId="0" borderId="332" xfId="0" applyFont="1" applyBorder="1" applyAlignment="1">
      <alignment horizontal="center" vertical="center"/>
    </xf>
    <xf numFmtId="0" fontId="7" fillId="5" borderId="106" xfId="0" applyFont="1" applyFill="1" applyBorder="1" applyAlignment="1" applyProtection="1">
      <alignment horizontal="center" vertical="center" shrinkToFit="1"/>
      <protection locked="0"/>
    </xf>
    <xf numFmtId="0" fontId="7" fillId="0" borderId="35" xfId="0" applyFont="1" applyBorder="1" applyAlignment="1">
      <alignment horizontal="center" vertical="center"/>
    </xf>
    <xf numFmtId="0" fontId="7" fillId="0" borderId="47" xfId="0" applyFont="1" applyBorder="1" applyAlignment="1">
      <alignment horizontal="center" vertical="center"/>
    </xf>
    <xf numFmtId="0" fontId="7" fillId="5" borderId="321" xfId="0" applyFont="1" applyFill="1" applyBorder="1" applyAlignment="1" applyProtection="1">
      <alignment horizontal="center" vertical="center" shrinkToFit="1"/>
      <protection locked="0"/>
    </xf>
    <xf numFmtId="0" fontId="7" fillId="2" borderId="323" xfId="0" applyFont="1" applyFill="1" applyBorder="1" applyAlignment="1" applyProtection="1">
      <alignment horizontal="center" vertical="center"/>
      <protection locked="0"/>
    </xf>
    <xf numFmtId="0" fontId="7" fillId="2" borderId="325" xfId="0" applyFont="1" applyFill="1" applyBorder="1" applyAlignment="1" applyProtection="1">
      <alignment horizontal="center" vertical="center"/>
      <protection locked="0"/>
    </xf>
    <xf numFmtId="0" fontId="7" fillId="2" borderId="326" xfId="0" applyFont="1" applyFill="1" applyBorder="1" applyAlignment="1" applyProtection="1">
      <alignment horizontal="center" vertical="center" shrinkToFit="1"/>
      <protection locked="0"/>
    </xf>
    <xf numFmtId="0" fontId="7" fillId="2" borderId="327" xfId="0" applyFont="1" applyFill="1" applyBorder="1" applyAlignment="1" applyProtection="1">
      <alignment horizontal="center" vertical="center" shrinkToFit="1"/>
      <protection locked="0"/>
    </xf>
    <xf numFmtId="0" fontId="7" fillId="2" borderId="333" xfId="0" applyFont="1" applyFill="1" applyBorder="1" applyAlignment="1" applyProtection="1">
      <alignment horizontal="center" vertical="center" shrinkToFit="1"/>
      <protection locked="0"/>
    </xf>
    <xf numFmtId="0" fontId="7" fillId="5" borderId="326" xfId="0" applyFont="1" applyFill="1" applyBorder="1" applyAlignment="1" applyProtection="1">
      <alignment horizontal="center" vertical="center" shrinkToFit="1"/>
      <protection locked="0"/>
    </xf>
    <xf numFmtId="0" fontId="7" fillId="5" borderId="328" xfId="0" applyFont="1" applyFill="1" applyBorder="1" applyAlignment="1" applyProtection="1">
      <alignment horizontal="center" vertical="center"/>
      <protection locked="0"/>
    </xf>
    <xf numFmtId="0" fontId="7" fillId="5" borderId="327" xfId="0" applyFont="1" applyFill="1" applyBorder="1" applyAlignment="1" applyProtection="1">
      <alignment horizontal="center" vertical="center"/>
      <protection locked="0"/>
    </xf>
    <xf numFmtId="0" fontId="7" fillId="5" borderId="329" xfId="0" applyFont="1" applyFill="1" applyBorder="1" applyAlignment="1" applyProtection="1">
      <alignment horizontal="center" vertical="center" shrinkToFit="1"/>
      <protection locked="0"/>
    </xf>
    <xf numFmtId="0" fontId="7" fillId="5" borderId="326" xfId="0" applyFont="1" applyFill="1" applyBorder="1" applyAlignment="1" applyProtection="1">
      <alignment horizontal="center" vertical="center"/>
      <protection locked="0"/>
    </xf>
    <xf numFmtId="0" fontId="43" fillId="0" borderId="14" xfId="0" applyFont="1" applyBorder="1" applyAlignment="1">
      <alignment horizontal="center" vertical="center" shrinkToFit="1"/>
    </xf>
    <xf numFmtId="0" fontId="7" fillId="5" borderId="330" xfId="0" applyFont="1" applyFill="1" applyBorder="1" applyAlignment="1" applyProtection="1">
      <alignment horizontal="center" vertical="center"/>
      <protection locked="0"/>
    </xf>
    <xf numFmtId="0" fontId="7" fillId="5" borderId="323" xfId="0" applyFont="1" applyFill="1" applyBorder="1" applyAlignment="1" applyProtection="1">
      <alignment horizontal="center" vertical="center"/>
      <protection locked="0"/>
    </xf>
    <xf numFmtId="0" fontId="7" fillId="5" borderId="106" xfId="0" applyFont="1" applyFill="1" applyBorder="1" applyAlignment="1" applyProtection="1">
      <alignment horizontal="center" vertical="center"/>
      <protection locked="0"/>
    </xf>
    <xf numFmtId="0" fontId="7" fillId="5" borderId="35" xfId="0" applyFont="1" applyFill="1" applyBorder="1" applyAlignment="1" applyProtection="1">
      <alignment vertical="center" shrinkToFit="1"/>
      <protection locked="0"/>
    </xf>
    <xf numFmtId="0" fontId="43" fillId="0" borderId="14" xfId="0" applyFont="1" applyBorder="1" applyAlignment="1">
      <alignment horizontal="center" vertical="center"/>
    </xf>
    <xf numFmtId="0" fontId="42" fillId="0" borderId="0" xfId="0" applyFont="1" applyAlignment="1">
      <alignment horizontal="right" vertical="center"/>
    </xf>
    <xf numFmtId="0" fontId="7" fillId="0" borderId="6" xfId="0" applyFont="1" applyBorder="1" applyAlignment="1">
      <alignment horizontal="center" vertical="center" shrinkToFit="1"/>
    </xf>
    <xf numFmtId="0" fontId="7" fillId="0" borderId="116"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45" xfId="0" applyFont="1" applyBorder="1" applyAlignment="1">
      <alignment horizontal="center" vertical="center"/>
    </xf>
    <xf numFmtId="0" fontId="7" fillId="0" borderId="116" xfId="0" applyFont="1" applyBorder="1" applyAlignment="1">
      <alignment horizontal="center" vertical="center"/>
    </xf>
    <xf numFmtId="0" fontId="7" fillId="0" borderId="47" xfId="0" applyFont="1" applyBorder="1" applyAlignment="1">
      <alignment horizontal="center" vertical="center" shrinkToFit="1"/>
    </xf>
    <xf numFmtId="0" fontId="7" fillId="5" borderId="6" xfId="0" applyFont="1" applyFill="1" applyBorder="1" applyAlignment="1" applyProtection="1">
      <alignment horizontal="center" vertical="center"/>
      <protection locked="0"/>
    </xf>
    <xf numFmtId="0" fontId="7" fillId="5" borderId="116" xfId="0" applyFont="1" applyFill="1" applyBorder="1" applyAlignment="1" applyProtection="1">
      <alignment horizontal="center" vertical="center"/>
      <protection locked="0"/>
    </xf>
    <xf numFmtId="0" fontId="7" fillId="5" borderId="45" xfId="0" applyFont="1" applyFill="1" applyBorder="1" applyAlignment="1" applyProtection="1">
      <alignment horizontal="center" vertical="center"/>
      <protection locked="0"/>
    </xf>
    <xf numFmtId="0" fontId="7" fillId="5" borderId="47" xfId="0" applyFont="1" applyFill="1" applyBorder="1" applyAlignment="1" applyProtection="1">
      <alignment horizontal="center" vertical="center" shrinkToFit="1"/>
      <protection locked="0"/>
    </xf>
    <xf numFmtId="0" fontId="77" fillId="7" borderId="329" xfId="0" applyFont="1" applyFill="1" applyBorder="1" applyAlignment="1">
      <alignment horizontal="center" vertical="center"/>
    </xf>
    <xf numFmtId="0" fontId="56" fillId="0" borderId="154" xfId="3" applyFont="1" applyBorder="1" applyAlignment="1">
      <alignment horizontal="center" vertical="distributed" textRotation="255"/>
    </xf>
    <xf numFmtId="0" fontId="52" fillId="0" borderId="344" xfId="3" applyFont="1" applyBorder="1" applyAlignment="1">
      <alignment vertical="center"/>
    </xf>
    <xf numFmtId="0" fontId="51" fillId="0" borderId="350" xfId="3" applyFont="1" applyBorder="1" applyAlignment="1">
      <alignment horizontal="center" vertical="center" shrinkToFit="1"/>
    </xf>
    <xf numFmtId="0" fontId="51" fillId="0" borderId="351" xfId="3" applyFont="1" applyBorder="1" applyAlignment="1">
      <alignment horizontal="center" vertical="center" shrinkToFit="1"/>
    </xf>
    <xf numFmtId="0" fontId="51" fillId="0" borderId="349" xfId="3" applyFont="1" applyBorder="1" applyAlignment="1">
      <alignment horizontal="center" vertical="center" shrinkToFit="1"/>
    </xf>
    <xf numFmtId="0" fontId="51" fillId="0" borderId="353" xfId="3" applyFont="1" applyBorder="1" applyAlignment="1">
      <alignment horizontal="center" vertical="center"/>
    </xf>
    <xf numFmtId="0" fontId="51" fillId="0" borderId="354" xfId="3" applyFont="1" applyBorder="1" applyAlignment="1">
      <alignment horizontal="center" vertical="center"/>
    </xf>
    <xf numFmtId="0" fontId="51" fillId="0" borderId="352" xfId="3" applyFont="1" applyBorder="1" applyAlignment="1">
      <alignment horizontal="center" vertical="center"/>
    </xf>
    <xf numFmtId="0" fontId="59" fillId="0" borderId="355" xfId="3" applyFont="1" applyBorder="1" applyAlignment="1">
      <alignment horizontal="center" vertical="center"/>
    </xf>
    <xf numFmtId="0" fontId="51" fillId="0" borderId="358" xfId="3" applyFont="1" applyBorder="1" applyAlignment="1">
      <alignment horizontal="center" vertical="center"/>
    </xf>
    <xf numFmtId="0" fontId="51" fillId="0" borderId="358" xfId="3" applyFont="1" applyBorder="1" applyAlignment="1">
      <alignment horizontal="center" vertical="center" shrinkToFit="1"/>
    </xf>
    <xf numFmtId="0" fontId="51" fillId="0" borderId="301" xfId="3" applyFont="1" applyBorder="1" applyAlignment="1">
      <alignment horizontal="center" vertical="center" shrinkToFit="1"/>
    </xf>
    <xf numFmtId="0" fontId="59" fillId="0" borderId="191" xfId="3" applyFont="1" applyBorder="1" applyAlignment="1">
      <alignment vertical="center"/>
    </xf>
    <xf numFmtId="0" fontId="63" fillId="0" borderId="183" xfId="3" applyFont="1" applyBorder="1" applyAlignment="1">
      <alignment horizontal="center" vertical="distributed" textRotation="255"/>
    </xf>
    <xf numFmtId="0" fontId="51" fillId="0" borderId="365" xfId="3" applyFont="1" applyBorder="1" applyAlignment="1">
      <alignment horizontal="center" vertical="center" shrinkToFit="1"/>
    </xf>
    <xf numFmtId="0" fontId="51" fillId="0" borderId="298" xfId="3" applyFont="1" applyBorder="1" applyAlignment="1">
      <alignment horizontal="center" vertical="center" shrinkToFit="1"/>
    </xf>
    <xf numFmtId="0" fontId="51" fillId="0" borderId="297" xfId="3" applyFont="1" applyBorder="1" applyAlignment="1">
      <alignment horizontal="center" vertical="center" shrinkToFit="1"/>
    </xf>
    <xf numFmtId="0" fontId="51" fillId="0" borderId="366" xfId="3" applyFont="1" applyBorder="1" applyAlignment="1">
      <alignment horizontal="center" vertical="center" shrinkToFit="1"/>
    </xf>
    <xf numFmtId="0" fontId="66" fillId="0" borderId="371" xfId="3" applyFont="1" applyBorder="1" applyAlignment="1">
      <alignment horizontal="center" vertical="center"/>
    </xf>
    <xf numFmtId="0" fontId="66" fillId="0" borderId="223" xfId="3" applyFont="1" applyBorder="1" applyAlignment="1">
      <alignment vertical="center"/>
    </xf>
    <xf numFmtId="0" fontId="66" fillId="0" borderId="224" xfId="3" applyFont="1" applyBorder="1" applyAlignment="1">
      <alignment vertical="center"/>
    </xf>
    <xf numFmtId="0" fontId="51" fillId="0" borderId="238" xfId="3" applyFont="1" applyBorder="1" applyAlignment="1">
      <alignment horizontal="center" vertical="center"/>
    </xf>
    <xf numFmtId="0" fontId="51" fillId="0" borderId="238" xfId="3" applyFont="1" applyBorder="1" applyAlignment="1">
      <alignment horizontal="center" vertical="center" shrinkToFit="1"/>
    </xf>
    <xf numFmtId="0" fontId="51" fillId="0" borderId="309" xfId="3" applyFont="1" applyBorder="1" applyAlignment="1">
      <alignment horizontal="center" vertical="center" shrinkToFit="1"/>
    </xf>
    <xf numFmtId="0" fontId="51" fillId="0" borderId="376" xfId="3" applyFont="1" applyBorder="1" applyAlignment="1">
      <alignment horizontal="center" vertical="center" shrinkToFit="1"/>
    </xf>
    <xf numFmtId="0" fontId="59" fillId="0" borderId="377" xfId="3" applyFont="1" applyBorder="1" applyAlignment="1">
      <alignment vertical="center"/>
    </xf>
    <xf numFmtId="0" fontId="58" fillId="0" borderId="352" xfId="3" applyFont="1" applyBorder="1" applyAlignment="1">
      <alignment horizontal="center" vertical="center"/>
    </xf>
    <xf numFmtId="0" fontId="51" fillId="0" borderId="352" xfId="3" applyFont="1" applyBorder="1" applyAlignment="1">
      <alignment horizontal="center" vertical="center" shrinkToFit="1"/>
    </xf>
    <xf numFmtId="0" fontId="51" fillId="0" borderId="286" xfId="3" applyFont="1" applyBorder="1" applyAlignment="1">
      <alignment horizontal="center" vertical="center" shrinkToFit="1"/>
    </xf>
    <xf numFmtId="0" fontId="51" fillId="0" borderId="379" xfId="3" applyFont="1" applyBorder="1" applyAlignment="1">
      <alignment horizontal="center" vertical="center" shrinkToFit="1"/>
    </xf>
    <xf numFmtId="0" fontId="59" fillId="0" borderId="186" xfId="3" applyFont="1" applyBorder="1" applyAlignment="1">
      <alignment vertical="center"/>
    </xf>
    <xf numFmtId="0" fontId="59" fillId="0" borderId="187" xfId="3" applyFont="1" applyBorder="1" applyAlignment="1">
      <alignment vertical="center"/>
    </xf>
    <xf numFmtId="0" fontId="51" fillId="0" borderId="374" xfId="3" applyFont="1" applyBorder="1" applyAlignment="1">
      <alignment horizontal="center" vertical="center"/>
    </xf>
    <xf numFmtId="0" fontId="51" fillId="0" borderId="384" xfId="3" applyFont="1" applyBorder="1" applyAlignment="1">
      <alignment horizontal="center" vertical="center" shrinkToFit="1"/>
    </xf>
    <xf numFmtId="0" fontId="6" fillId="0" borderId="227" xfId="3" applyFont="1" applyBorder="1" applyAlignment="1">
      <alignment vertical="center"/>
    </xf>
    <xf numFmtId="0" fontId="79" fillId="0" borderId="0" xfId="0" applyFont="1">
      <alignment vertical="center"/>
    </xf>
    <xf numFmtId="49" fontId="7" fillId="2" borderId="12" xfId="0" applyNumberFormat="1" applyFont="1" applyFill="1" applyBorder="1" applyAlignment="1" applyProtection="1">
      <alignment horizontal="center" vertical="center" shrinkToFit="1"/>
      <protection locked="0"/>
    </xf>
    <xf numFmtId="49" fontId="7" fillId="2" borderId="80" xfId="0" applyNumberFormat="1" applyFont="1" applyFill="1" applyBorder="1" applyAlignment="1" applyProtection="1">
      <alignment horizontal="center" vertical="center" shrinkToFit="1"/>
      <protection locked="0"/>
    </xf>
    <xf numFmtId="0" fontId="7" fillId="5" borderId="138" xfId="0" applyFont="1" applyFill="1" applyBorder="1" applyAlignment="1" applyProtection="1">
      <alignment horizontal="center" vertical="center"/>
      <protection locked="0"/>
    </xf>
    <xf numFmtId="0" fontId="7" fillId="5" borderId="111" xfId="0" applyFont="1" applyFill="1" applyBorder="1" applyAlignment="1" applyProtection="1">
      <alignment horizontal="center" vertical="center"/>
      <protection locked="0"/>
    </xf>
    <xf numFmtId="0" fontId="7" fillId="5" borderId="109" xfId="0" applyFont="1" applyFill="1" applyBorder="1" applyAlignment="1" applyProtection="1">
      <alignment horizontal="center" vertical="center"/>
      <protection locked="0"/>
    </xf>
    <xf numFmtId="0" fontId="7" fillId="5" borderId="386" xfId="0" applyFont="1" applyFill="1" applyBorder="1" applyAlignment="1" applyProtection="1">
      <alignment horizontal="center" vertical="center"/>
      <protection locked="0"/>
    </xf>
    <xf numFmtId="0" fontId="7" fillId="5" borderId="20" xfId="0" applyFont="1" applyFill="1" applyBorder="1" applyAlignment="1" applyProtection="1">
      <alignment horizontal="center" vertical="center"/>
      <protection locked="0"/>
    </xf>
    <xf numFmtId="0" fontId="7" fillId="0" borderId="387" xfId="0" applyFont="1" applyBorder="1" applyAlignment="1">
      <alignment horizontal="center" vertical="center" wrapText="1"/>
    </xf>
    <xf numFmtId="0" fontId="7" fillId="0" borderId="5" xfId="0" applyFont="1" applyBorder="1" applyAlignment="1">
      <alignment horizontal="center" vertical="center"/>
    </xf>
    <xf numFmtId="0" fontId="7" fillId="0" borderId="21" xfId="0" applyFont="1" applyBorder="1" applyAlignment="1">
      <alignment horizontal="center" vertical="center"/>
    </xf>
    <xf numFmtId="0" fontId="7" fillId="0" borderId="84" xfId="0" applyFont="1" applyBorder="1" applyAlignment="1">
      <alignment horizontal="center" vertical="center"/>
    </xf>
    <xf numFmtId="0" fontId="7" fillId="5" borderId="138" xfId="0" applyFont="1" applyFill="1" applyBorder="1" applyAlignment="1" applyProtection="1">
      <alignment vertical="center" shrinkToFit="1"/>
      <protection locked="0"/>
    </xf>
    <xf numFmtId="0" fontId="7" fillId="5" borderId="20" xfId="0" applyFont="1" applyFill="1" applyBorder="1" applyAlignment="1" applyProtection="1">
      <alignment vertical="center" shrinkToFit="1"/>
      <protection locked="0"/>
    </xf>
    <xf numFmtId="0" fontId="7" fillId="0" borderId="388" xfId="0" applyFont="1" applyBorder="1">
      <alignment vertical="center"/>
    </xf>
    <xf numFmtId="0" fontId="7" fillId="0" borderId="389" xfId="0" applyFont="1" applyBorder="1">
      <alignment vertical="center"/>
    </xf>
    <xf numFmtId="0" fontId="7" fillId="0" borderId="85" xfId="0" applyFont="1" applyBorder="1" applyAlignment="1">
      <alignment horizontal="center" vertical="center"/>
    </xf>
    <xf numFmtId="0" fontId="7" fillId="0" borderId="22" xfId="0" applyFont="1" applyBorder="1" applyAlignment="1">
      <alignment horizontal="center" vertical="center" shrinkToFit="1"/>
    </xf>
    <xf numFmtId="0" fontId="7" fillId="5" borderId="7" xfId="0" applyFont="1" applyFill="1" applyBorder="1" applyAlignment="1" applyProtection="1">
      <alignment horizontal="center" vertical="center"/>
      <protection locked="0"/>
    </xf>
    <xf numFmtId="0" fontId="7" fillId="5" borderId="390" xfId="0" applyFont="1" applyFill="1" applyBorder="1" applyAlignment="1" applyProtection="1">
      <alignment horizontal="center" vertical="center"/>
      <protection locked="0"/>
    </xf>
    <xf numFmtId="0" fontId="7" fillId="5" borderId="61" xfId="0" applyFont="1" applyFill="1" applyBorder="1" applyAlignment="1" applyProtection="1">
      <alignment horizontal="center" vertical="center"/>
      <protection locked="0"/>
    </xf>
    <xf numFmtId="0" fontId="7" fillId="5" borderId="391" xfId="0" applyFont="1" applyFill="1" applyBorder="1" applyAlignment="1" applyProtection="1">
      <alignment horizontal="center" vertical="center" shrinkToFit="1"/>
      <protection locked="0"/>
    </xf>
    <xf numFmtId="0" fontId="7" fillId="5" borderId="392" xfId="0" applyFont="1" applyFill="1" applyBorder="1" applyAlignment="1" applyProtection="1">
      <alignment vertical="center" shrinkToFit="1"/>
      <protection locked="0"/>
    </xf>
    <xf numFmtId="0" fontId="7" fillId="5" borderId="391" xfId="0" applyFont="1" applyFill="1" applyBorder="1" applyAlignment="1" applyProtection="1">
      <alignment horizontal="center" vertical="center"/>
      <protection locked="0"/>
    </xf>
    <xf numFmtId="0" fontId="7" fillId="0" borderId="393" xfId="0" applyFont="1" applyBorder="1" applyAlignment="1">
      <alignment horizontal="center" vertical="center"/>
    </xf>
    <xf numFmtId="0" fontId="7" fillId="0" borderId="394" xfId="0" applyFont="1" applyBorder="1" applyAlignment="1">
      <alignment horizontal="center" vertical="center"/>
    </xf>
    <xf numFmtId="0" fontId="7" fillId="0" borderId="395" xfId="0" applyFont="1" applyBorder="1" applyAlignment="1">
      <alignment horizontal="center" vertical="center" wrapText="1"/>
    </xf>
    <xf numFmtId="0" fontId="7" fillId="0" borderId="394" xfId="0" applyFont="1" applyBorder="1" applyAlignment="1">
      <alignment horizontal="center" vertical="center" wrapText="1"/>
    </xf>
    <xf numFmtId="0" fontId="10" fillId="0" borderId="396" xfId="0" applyFont="1" applyBorder="1" applyAlignment="1">
      <alignment horizontal="center" vertical="center"/>
    </xf>
    <xf numFmtId="0" fontId="10" fillId="0" borderId="397" xfId="0" applyFont="1" applyBorder="1" applyAlignment="1">
      <alignment horizontal="center" vertical="center"/>
    </xf>
    <xf numFmtId="0" fontId="10" fillId="0" borderId="398" xfId="0" applyFont="1" applyBorder="1" applyAlignment="1">
      <alignment horizontal="center" vertical="center"/>
    </xf>
    <xf numFmtId="0" fontId="10" fillId="0" borderId="89" xfId="0" applyFont="1" applyBorder="1" applyAlignment="1">
      <alignment horizontal="center" vertical="center"/>
    </xf>
    <xf numFmtId="0" fontId="44" fillId="0" borderId="14" xfId="0" applyFont="1" applyBorder="1" applyAlignment="1">
      <alignment horizontal="center" vertical="center"/>
    </xf>
    <xf numFmtId="0" fontId="43" fillId="0" borderId="30" xfId="0" applyFont="1" applyBorder="1" applyAlignment="1">
      <alignment horizontal="center" vertical="center"/>
    </xf>
    <xf numFmtId="0" fontId="43" fillId="0" borderId="34" xfId="0" applyFont="1" applyBorder="1" applyAlignment="1">
      <alignment horizontal="center" vertical="center"/>
    </xf>
    <xf numFmtId="0" fontId="43" fillId="0" borderId="23" xfId="0" applyFont="1" applyBorder="1" applyAlignment="1">
      <alignment horizontal="center" vertical="center"/>
    </xf>
    <xf numFmtId="0" fontId="43" fillId="0" borderId="82" xfId="0" applyFont="1" applyBorder="1" applyAlignment="1">
      <alignment horizontal="center" vertical="center"/>
    </xf>
    <xf numFmtId="0" fontId="43" fillId="0" borderId="113" xfId="0" applyFont="1" applyBorder="1" applyAlignment="1">
      <alignment horizontal="center" vertical="center"/>
    </xf>
    <xf numFmtId="0" fontId="7" fillId="2" borderId="144" xfId="0" applyFont="1" applyFill="1" applyBorder="1" applyAlignment="1">
      <alignment horizontal="center" vertical="center" shrinkToFit="1"/>
    </xf>
    <xf numFmtId="0" fontId="80" fillId="0" borderId="0" xfId="0" applyFont="1">
      <alignment vertical="center"/>
    </xf>
    <xf numFmtId="0" fontId="8" fillId="0" borderId="0" xfId="0" applyFont="1" applyAlignment="1">
      <alignment horizontal="center" vertical="center"/>
    </xf>
    <xf numFmtId="0" fontId="81" fillId="0" borderId="0" xfId="0" applyFont="1" applyAlignment="1">
      <alignment horizontal="center" vertical="center"/>
    </xf>
    <xf numFmtId="0" fontId="43" fillId="0" borderId="0" xfId="0" applyFont="1" applyAlignment="1">
      <alignment horizontal="center" vertical="center"/>
    </xf>
    <xf numFmtId="0" fontId="11" fillId="0" borderId="0" xfId="0" applyFont="1" applyAlignment="1">
      <alignment horizontal="center"/>
    </xf>
    <xf numFmtId="0" fontId="10" fillId="0" borderId="0" xfId="0" applyFont="1" applyAlignment="1">
      <alignment horizontal="center"/>
    </xf>
    <xf numFmtId="0" fontId="81" fillId="0" borderId="0" xfId="0" applyFont="1" applyAlignment="1">
      <alignment horizontal="left" vertical="center" indent="3"/>
    </xf>
    <xf numFmtId="0" fontId="81" fillId="0" borderId="0" xfId="0" applyFont="1">
      <alignment vertical="center"/>
    </xf>
    <xf numFmtId="0" fontId="47" fillId="0" borderId="0" xfId="0" applyFont="1" applyAlignment="1">
      <alignment horizontal="center" vertical="center" shrinkToFit="1"/>
    </xf>
    <xf numFmtId="0" fontId="47" fillId="0" borderId="0" xfId="0" applyFont="1" applyAlignment="1">
      <alignment horizontal="center" vertical="center"/>
    </xf>
    <xf numFmtId="0" fontId="7" fillId="0" borderId="6" xfId="0" applyFont="1" applyBorder="1">
      <alignment vertical="center"/>
    </xf>
    <xf numFmtId="0" fontId="7" fillId="0" borderId="45" xfId="0" applyFont="1" applyBorder="1">
      <alignment vertical="center"/>
    </xf>
    <xf numFmtId="0" fontId="7" fillId="5" borderId="400" xfId="0" applyFont="1" applyFill="1" applyBorder="1" applyAlignment="1" applyProtection="1">
      <alignment horizontal="center" vertical="center"/>
      <protection locked="0"/>
    </xf>
    <xf numFmtId="0" fontId="7" fillId="5" borderId="401" xfId="0" applyFont="1" applyFill="1" applyBorder="1" applyAlignment="1" applyProtection="1">
      <alignment horizontal="center" vertical="center"/>
      <protection locked="0"/>
    </xf>
    <xf numFmtId="0" fontId="7" fillId="5" borderId="402" xfId="0" applyFont="1" applyFill="1" applyBorder="1" applyAlignment="1" applyProtection="1">
      <alignment horizontal="center" vertical="center"/>
      <protection locked="0"/>
    </xf>
    <xf numFmtId="0" fontId="7" fillId="5" borderId="403" xfId="0" applyFont="1" applyFill="1" applyBorder="1" applyAlignment="1" applyProtection="1">
      <alignment horizontal="center" vertical="center"/>
      <protection locked="0"/>
    </xf>
    <xf numFmtId="0" fontId="7" fillId="5" borderId="24" xfId="0" applyFont="1" applyFill="1" applyBorder="1">
      <alignment vertical="center"/>
    </xf>
    <xf numFmtId="0" fontId="43" fillId="0" borderId="22" xfId="0" applyFont="1" applyBorder="1" applyAlignment="1">
      <alignment horizontal="center" vertical="center" shrinkToFit="1"/>
    </xf>
    <xf numFmtId="0" fontId="43" fillId="0" borderId="15" xfId="0" applyFont="1" applyBorder="1" applyAlignment="1">
      <alignment horizontal="center" vertical="center" shrinkToFit="1"/>
    </xf>
    <xf numFmtId="0" fontId="7" fillId="0" borderId="105" xfId="0" applyFont="1" applyBorder="1">
      <alignment vertical="center"/>
    </xf>
    <xf numFmtId="0" fontId="7" fillId="0" borderId="2" xfId="0" applyFont="1" applyBorder="1">
      <alignment vertical="center"/>
    </xf>
    <xf numFmtId="0" fontId="7" fillId="0" borderId="404" xfId="0" applyFont="1" applyBorder="1">
      <alignment vertical="center"/>
    </xf>
    <xf numFmtId="0" fontId="7" fillId="0" borderId="399" xfId="0" applyFont="1" applyBorder="1" applyAlignment="1">
      <alignment vertical="center" shrinkToFit="1"/>
    </xf>
    <xf numFmtId="0" fontId="88" fillId="0" borderId="113" xfId="0" applyFont="1" applyBorder="1" applyAlignment="1">
      <alignment horizontal="center" vertical="center" shrinkToFit="1"/>
    </xf>
    <xf numFmtId="0" fontId="4" fillId="0" borderId="78" xfId="0" applyFont="1" applyBorder="1" applyAlignment="1">
      <alignment horizontal="center" vertical="center" shrinkToFit="1"/>
    </xf>
    <xf numFmtId="0" fontId="4" fillId="0" borderId="78" xfId="0" applyFont="1" applyBorder="1" applyAlignment="1">
      <alignment vertical="center" shrinkToFit="1"/>
    </xf>
    <xf numFmtId="0" fontId="44" fillId="0" borderId="69" xfId="0" applyFont="1" applyBorder="1" applyAlignment="1">
      <alignment horizontal="center" vertical="center"/>
    </xf>
    <xf numFmtId="0" fontId="47" fillId="0" borderId="258" xfId="0" applyFont="1" applyBorder="1" applyAlignment="1">
      <alignment horizontal="center" vertical="center"/>
    </xf>
    <xf numFmtId="14" fontId="43" fillId="0" borderId="405" xfId="0" applyNumberFormat="1" applyFont="1" applyBorder="1" applyAlignment="1">
      <alignment horizontal="center" vertical="center"/>
    </xf>
    <xf numFmtId="0" fontId="43" fillId="0" borderId="406" xfId="0" applyFont="1" applyBorder="1" applyAlignment="1">
      <alignment horizontal="center" vertical="center"/>
    </xf>
    <xf numFmtId="0" fontId="43" fillId="0" borderId="407" xfId="0" applyFont="1" applyBorder="1" applyAlignment="1">
      <alignment horizontal="center" vertical="center"/>
    </xf>
    <xf numFmtId="0" fontId="44" fillId="0" borderId="262" xfId="0" applyFont="1" applyBorder="1" applyAlignment="1">
      <alignment horizontal="center" vertical="center"/>
    </xf>
    <xf numFmtId="0" fontId="47" fillId="0" borderId="264" xfId="0" applyFont="1" applyBorder="1" applyAlignment="1">
      <alignment horizontal="center" vertical="center"/>
    </xf>
    <xf numFmtId="0" fontId="43" fillId="0" borderId="408" xfId="0" applyFont="1" applyBorder="1" applyAlignment="1">
      <alignment horizontal="center" vertical="center"/>
    </xf>
    <xf numFmtId="0" fontId="43" fillId="0" borderId="409" xfId="0" applyFont="1" applyBorder="1" applyAlignment="1">
      <alignment horizontal="center" vertical="center"/>
    </xf>
    <xf numFmtId="0" fontId="43" fillId="0" borderId="410" xfId="0" applyFont="1" applyBorder="1" applyAlignment="1">
      <alignment horizontal="center" vertical="center"/>
    </xf>
    <xf numFmtId="0" fontId="8" fillId="0" borderId="4" xfId="0" applyFont="1" applyBorder="1" applyAlignment="1">
      <alignment horizontal="center" vertical="center" shrinkToFit="1"/>
    </xf>
    <xf numFmtId="0" fontId="7" fillId="0" borderId="1" xfId="0" applyFont="1" applyBorder="1" applyAlignment="1">
      <alignment vertical="center" shrinkToFit="1"/>
    </xf>
    <xf numFmtId="0" fontId="7" fillId="5" borderId="411" xfId="0" applyFont="1" applyFill="1" applyBorder="1" applyAlignment="1" applyProtection="1">
      <alignment vertical="center" shrinkToFit="1"/>
      <protection locked="0"/>
    </xf>
    <xf numFmtId="0" fontId="7" fillId="5" borderId="412" xfId="0" applyFont="1" applyFill="1" applyBorder="1" applyAlignment="1" applyProtection="1">
      <alignment vertical="center" shrinkToFit="1"/>
      <protection locked="0"/>
    </xf>
    <xf numFmtId="0" fontId="17" fillId="0" borderId="79" xfId="0" applyFont="1" applyBorder="1" applyAlignment="1">
      <alignment horizontal="center" vertical="center" shrinkToFit="1"/>
    </xf>
    <xf numFmtId="0" fontId="17" fillId="0" borderId="80" xfId="0" applyFont="1" applyBorder="1" applyAlignment="1">
      <alignment horizontal="center" vertical="center" shrinkToFit="1"/>
    </xf>
    <xf numFmtId="0" fontId="7" fillId="5" borderId="413" xfId="0" applyFont="1" applyFill="1" applyBorder="1" applyAlignment="1">
      <alignment horizontal="center" vertical="center"/>
    </xf>
    <xf numFmtId="0" fontId="7" fillId="5" borderId="326" xfId="0" applyFont="1" applyFill="1" applyBorder="1" applyAlignment="1">
      <alignment horizontal="center" vertical="center"/>
    </xf>
    <xf numFmtId="0" fontId="7" fillId="5" borderId="327" xfId="0" applyFont="1" applyFill="1" applyBorder="1" applyAlignment="1">
      <alignment horizontal="center" vertical="center"/>
    </xf>
    <xf numFmtId="0" fontId="7" fillId="5" borderId="328" xfId="0" applyFont="1" applyFill="1" applyBorder="1" applyAlignment="1">
      <alignment horizontal="center" vertical="center"/>
    </xf>
    <xf numFmtId="0" fontId="7" fillId="0" borderId="415" xfId="0" applyFont="1" applyBorder="1" applyAlignment="1">
      <alignment horizontal="center" vertical="center"/>
    </xf>
    <xf numFmtId="0" fontId="7" fillId="0" borderId="45" xfId="0" applyFont="1" applyBorder="1" applyAlignment="1">
      <alignment horizontal="left" vertical="center"/>
    </xf>
    <xf numFmtId="0" fontId="89" fillId="0" borderId="0" xfId="0" applyFont="1" applyAlignment="1">
      <alignment horizontal="center" vertical="center"/>
    </xf>
    <xf numFmtId="179" fontId="7" fillId="0" borderId="0" xfId="0" applyNumberFormat="1" applyFont="1" applyAlignment="1">
      <alignment horizontal="center" vertical="center"/>
    </xf>
    <xf numFmtId="179" fontId="8" fillId="0" borderId="0" xfId="0" applyNumberFormat="1" applyFont="1" applyAlignment="1">
      <alignment horizontal="center" vertical="center"/>
    </xf>
    <xf numFmtId="0" fontId="43" fillId="0" borderId="0" xfId="0" applyFont="1">
      <alignment vertical="center"/>
    </xf>
    <xf numFmtId="0" fontId="43" fillId="0" borderId="83" xfId="0" applyFont="1" applyBorder="1">
      <alignment vertical="center"/>
    </xf>
    <xf numFmtId="0" fontId="7" fillId="0" borderId="41" xfId="0" applyFont="1" applyBorder="1">
      <alignment vertical="center"/>
    </xf>
    <xf numFmtId="0" fontId="7" fillId="5" borderId="322" xfId="0" applyFont="1" applyFill="1" applyBorder="1" applyAlignment="1" applyProtection="1">
      <alignment vertical="center" shrinkToFit="1"/>
      <protection locked="0"/>
    </xf>
    <xf numFmtId="0" fontId="7" fillId="5" borderId="324" xfId="0" applyFont="1" applyFill="1" applyBorder="1" applyAlignment="1" applyProtection="1">
      <alignment vertical="center" shrinkToFit="1"/>
      <protection locked="0"/>
    </xf>
    <xf numFmtId="0" fontId="7" fillId="5" borderId="416" xfId="0" applyFont="1" applyFill="1" applyBorder="1" applyAlignment="1" applyProtection="1">
      <alignment vertical="center" shrinkToFit="1"/>
      <protection locked="0"/>
    </xf>
    <xf numFmtId="0" fontId="7" fillId="5" borderId="414" xfId="0" applyFont="1" applyFill="1" applyBorder="1">
      <alignment vertical="center"/>
    </xf>
    <xf numFmtId="0" fontId="7" fillId="0" borderId="417" xfId="0" applyFont="1" applyBorder="1" applyAlignment="1" applyProtection="1">
      <alignment horizontal="center" vertical="center" shrinkToFit="1"/>
      <protection locked="0"/>
    </xf>
    <xf numFmtId="0" fontId="7" fillId="0" borderId="128" xfId="0" applyFont="1" applyBorder="1" applyAlignment="1">
      <alignment horizontal="center" vertical="center"/>
    </xf>
    <xf numFmtId="176" fontId="7" fillId="2" borderId="97" xfId="0" applyNumberFormat="1" applyFont="1" applyFill="1" applyBorder="1" applyAlignment="1" applyProtection="1">
      <alignment horizontal="center" vertical="center"/>
      <protection locked="0"/>
    </xf>
    <xf numFmtId="0" fontId="10" fillId="0" borderId="3" xfId="0" applyFont="1" applyBorder="1" applyAlignment="1">
      <alignment horizontal="center" vertical="center"/>
    </xf>
    <xf numFmtId="0" fontId="7" fillId="0" borderId="3" xfId="0" applyFont="1" applyBorder="1" applyAlignment="1">
      <alignment horizontal="center" vertical="center"/>
    </xf>
    <xf numFmtId="0" fontId="10" fillId="0" borderId="88" xfId="0" applyFont="1" applyBorder="1" applyAlignment="1">
      <alignment horizontal="center" vertical="center"/>
    </xf>
    <xf numFmtId="0" fontId="7" fillId="0" borderId="142" xfId="0" applyFont="1" applyBorder="1" applyAlignment="1">
      <alignment horizontal="center" vertical="center" shrinkToFit="1"/>
    </xf>
    <xf numFmtId="0" fontId="7" fillId="0" borderId="143" xfId="0" applyFont="1" applyBorder="1" applyAlignment="1" applyProtection="1">
      <alignment horizontal="center" vertical="center" shrinkToFit="1"/>
      <protection locked="0"/>
    </xf>
    <xf numFmtId="0" fontId="43" fillId="0" borderId="105" xfId="0" applyFont="1" applyBorder="1">
      <alignment vertical="center"/>
    </xf>
    <xf numFmtId="0" fontId="7" fillId="0" borderId="258" xfId="0" applyFont="1" applyBorder="1" applyAlignment="1">
      <alignment horizontal="center" vertical="center"/>
    </xf>
    <xf numFmtId="0" fontId="8" fillId="0" borderId="65" xfId="0" applyFont="1" applyBorder="1" applyAlignment="1">
      <alignment horizontal="center" vertical="center"/>
    </xf>
    <xf numFmtId="49" fontId="7" fillId="2" borderId="419" xfId="0" applyNumberFormat="1" applyFont="1" applyFill="1" applyBorder="1" applyAlignment="1" applyProtection="1">
      <alignment horizontal="center" vertical="center" shrinkToFit="1"/>
      <protection locked="0"/>
    </xf>
    <xf numFmtId="0" fontId="7" fillId="0" borderId="141" xfId="0" applyFont="1" applyBorder="1" applyAlignment="1">
      <alignment horizontal="center" vertical="center"/>
    </xf>
    <xf numFmtId="0" fontId="7" fillId="0" borderId="146" xfId="0" applyFont="1" applyBorder="1" applyAlignment="1">
      <alignment horizontal="center" vertical="center"/>
    </xf>
    <xf numFmtId="0" fontId="7" fillId="0" borderId="420" xfId="0" applyFont="1" applyBorder="1">
      <alignment vertical="center"/>
    </xf>
    <xf numFmtId="49" fontId="7" fillId="2" borderId="393" xfId="0" applyNumberFormat="1" applyFont="1" applyFill="1" applyBorder="1" applyAlignment="1" applyProtection="1">
      <alignment horizontal="center" vertical="center" shrinkToFit="1"/>
      <protection locked="0"/>
    </xf>
    <xf numFmtId="49" fontId="7" fillId="2" borderId="394" xfId="0" applyNumberFormat="1" applyFont="1" applyFill="1" applyBorder="1" applyAlignment="1" applyProtection="1">
      <alignment horizontal="center" vertical="center" shrinkToFit="1"/>
      <protection locked="0"/>
    </xf>
    <xf numFmtId="49" fontId="7" fillId="2" borderId="421" xfId="0" applyNumberFormat="1" applyFont="1" applyFill="1" applyBorder="1" applyAlignment="1" applyProtection="1">
      <alignment horizontal="center" vertical="center" shrinkToFit="1"/>
      <protection locked="0"/>
    </xf>
    <xf numFmtId="0" fontId="43" fillId="0" borderId="20" xfId="0" applyFont="1" applyBorder="1" applyAlignment="1">
      <alignment horizontal="center" vertical="center"/>
    </xf>
    <xf numFmtId="0" fontId="7" fillId="0" borderId="15" xfId="0" applyFont="1" applyBorder="1" applyAlignment="1">
      <alignment horizontal="center" vertical="center" shrinkToFit="1"/>
    </xf>
    <xf numFmtId="0" fontId="7" fillId="2" borderId="399" xfId="0" applyFont="1" applyFill="1" applyBorder="1" applyAlignment="1" applyProtection="1">
      <alignment horizontal="center" vertical="center" shrinkToFit="1"/>
      <protection locked="0"/>
    </xf>
    <xf numFmtId="49" fontId="7" fillId="2" borderId="27" xfId="0" applyNumberFormat="1" applyFont="1" applyFill="1" applyBorder="1" applyAlignment="1" applyProtection="1">
      <alignment horizontal="center" vertical="center" shrinkToFit="1"/>
      <protection locked="0"/>
    </xf>
    <xf numFmtId="0" fontId="75" fillId="0" borderId="14" xfId="0" applyFont="1" applyBorder="1" applyAlignment="1">
      <alignment horizontal="center" vertical="center"/>
    </xf>
    <xf numFmtId="0" fontId="11" fillId="0" borderId="262" xfId="0" applyFont="1" applyBorder="1" applyAlignment="1">
      <alignment horizontal="center" vertical="center" shrinkToFit="1"/>
    </xf>
    <xf numFmtId="0" fontId="11" fillId="0" borderId="399" xfId="0" applyFont="1" applyBorder="1" applyAlignment="1">
      <alignment horizontal="center" vertical="center" shrinkToFit="1"/>
    </xf>
    <xf numFmtId="0" fontId="43" fillId="0" borderId="14" xfId="0" applyFont="1" applyBorder="1" applyAlignment="1">
      <alignment horizontal="center" vertical="center"/>
    </xf>
    <xf numFmtId="0" fontId="7" fillId="0" borderId="30" xfId="0" applyFont="1" applyBorder="1" applyAlignment="1">
      <alignment horizontal="center" vertical="center" shrinkToFit="1"/>
    </xf>
    <xf numFmtId="0" fontId="7" fillId="0" borderId="31" xfId="0" applyFont="1" applyBorder="1" applyAlignment="1">
      <alignment horizontal="center" vertical="center" shrinkToFit="1"/>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2" borderId="72" xfId="0" applyFont="1" applyFill="1" applyBorder="1" applyAlignment="1">
      <alignment horizontal="left" vertical="center" indent="1" shrinkToFit="1"/>
    </xf>
    <xf numFmtId="0" fontId="7" fillId="2" borderId="71" xfId="0" applyFont="1" applyFill="1" applyBorder="1" applyAlignment="1">
      <alignment horizontal="left" vertical="center" indent="1" shrinkToFit="1"/>
    </xf>
    <xf numFmtId="0" fontId="7" fillId="2" borderId="33" xfId="0" applyFont="1" applyFill="1" applyBorder="1" applyAlignment="1">
      <alignment horizontal="left" vertical="center" indent="1" shrinkToFit="1"/>
    </xf>
    <xf numFmtId="0" fontId="7" fillId="2" borderId="35" xfId="0" applyFont="1" applyFill="1" applyBorder="1" applyAlignment="1" applyProtection="1">
      <alignment horizontal="left" vertical="center" indent="1" shrinkToFit="1"/>
      <protection locked="0"/>
    </xf>
    <xf numFmtId="0" fontId="7" fillId="2" borderId="21" xfId="0" applyFont="1" applyFill="1" applyBorder="1" applyAlignment="1" applyProtection="1">
      <alignment horizontal="left" vertical="center" indent="1" shrinkToFit="1"/>
      <protection locked="0"/>
    </xf>
    <xf numFmtId="0" fontId="7" fillId="2" borderId="36" xfId="0" applyFont="1" applyFill="1" applyBorder="1" applyAlignment="1" applyProtection="1">
      <alignment horizontal="left" vertical="center" indent="1" shrinkToFit="1"/>
      <protection locked="0"/>
    </xf>
    <xf numFmtId="0" fontId="7" fillId="0" borderId="32" xfId="0" applyFont="1" applyBorder="1" applyAlignment="1">
      <alignment horizontal="center" vertical="center"/>
    </xf>
    <xf numFmtId="0" fontId="7" fillId="0" borderId="71" xfId="0" applyFont="1" applyBorder="1" applyAlignment="1">
      <alignment horizontal="center" vertical="center"/>
    </xf>
    <xf numFmtId="0" fontId="7" fillId="0" borderId="33" xfId="0" applyFont="1" applyBorder="1" applyAlignment="1">
      <alignment horizontal="center" vertical="center"/>
    </xf>
    <xf numFmtId="0" fontId="7" fillId="0" borderId="262" xfId="0" applyFont="1" applyBorder="1" applyAlignment="1">
      <alignment horizontal="center" vertical="center"/>
    </xf>
    <xf numFmtId="0" fontId="7" fillId="0" borderId="399" xfId="0" applyFont="1" applyBorder="1" applyAlignment="1">
      <alignment horizontal="center" vertical="center"/>
    </xf>
    <xf numFmtId="0" fontId="7" fillId="0" borderId="30" xfId="0" applyFont="1" applyBorder="1" applyAlignment="1">
      <alignment horizontal="center" vertical="center"/>
    </xf>
    <xf numFmtId="0" fontId="7" fillId="0" borderId="15" xfId="0" applyFont="1" applyBorder="1" applyAlignment="1">
      <alignment horizontal="center" vertical="center"/>
    </xf>
    <xf numFmtId="0" fontId="7" fillId="2" borderId="104" xfId="0" applyFont="1" applyFill="1" applyBorder="1" applyAlignment="1" applyProtection="1">
      <alignment horizontal="left" vertical="center" indent="1" shrinkToFit="1"/>
      <protection locked="0"/>
    </xf>
    <xf numFmtId="0" fontId="7" fillId="2" borderId="134" xfId="0" applyFont="1" applyFill="1" applyBorder="1" applyAlignment="1" applyProtection="1">
      <alignment horizontal="left" vertical="center" indent="1" shrinkToFit="1"/>
      <protection locked="0"/>
    </xf>
    <xf numFmtId="0" fontId="7" fillId="2" borderId="135" xfId="0" applyFont="1" applyFill="1" applyBorder="1" applyAlignment="1" applyProtection="1">
      <alignment horizontal="left" vertical="center" indent="1" shrinkToFit="1"/>
      <protection locked="0"/>
    </xf>
    <xf numFmtId="49" fontId="7" fillId="2" borderId="127" xfId="0" applyNumberFormat="1" applyFont="1" applyFill="1" applyBorder="1" applyAlignment="1" applyProtection="1">
      <alignment horizontal="left" vertical="center" indent="1" shrinkToFit="1"/>
      <protection locked="0"/>
    </xf>
    <xf numFmtId="49" fontId="7" fillId="2" borderId="63" xfId="0" applyNumberFormat="1" applyFont="1" applyFill="1" applyBorder="1" applyAlignment="1" applyProtection="1">
      <alignment horizontal="left" vertical="center" indent="1" shrinkToFit="1"/>
      <protection locked="0"/>
    </xf>
    <xf numFmtId="49" fontId="7" fillId="2" borderId="122" xfId="0" applyNumberFormat="1" applyFont="1" applyFill="1" applyBorder="1" applyAlignment="1" applyProtection="1">
      <alignment horizontal="left" vertical="center" indent="1" shrinkToFit="1"/>
      <protection locked="0"/>
    </xf>
    <xf numFmtId="49" fontId="7" fillId="2" borderId="102" xfId="0" applyNumberFormat="1" applyFont="1" applyFill="1" applyBorder="1" applyAlignment="1" applyProtection="1">
      <alignment horizontal="left" vertical="center" indent="1" shrinkToFit="1"/>
      <protection locked="0"/>
    </xf>
    <xf numFmtId="49" fontId="7" fillId="2" borderId="123" xfId="0" applyNumberFormat="1" applyFont="1" applyFill="1" applyBorder="1" applyAlignment="1" applyProtection="1">
      <alignment horizontal="left" vertical="center" indent="1" shrinkToFit="1"/>
      <protection locked="0"/>
    </xf>
    <xf numFmtId="49" fontId="7" fillId="2" borderId="124" xfId="0" applyNumberFormat="1" applyFont="1" applyFill="1" applyBorder="1" applyAlignment="1" applyProtection="1">
      <alignment horizontal="left" vertical="center" indent="1" shrinkToFit="1"/>
      <protection locked="0"/>
    </xf>
    <xf numFmtId="0" fontId="7" fillId="3" borderId="81" xfId="0" applyFont="1" applyFill="1" applyBorder="1" applyAlignment="1" applyProtection="1">
      <alignment horizontal="left" vertical="center" indent="1" shrinkToFit="1"/>
      <protection locked="0"/>
    </xf>
    <xf numFmtId="0" fontId="7" fillId="3" borderId="84" xfId="0" applyFont="1" applyFill="1" applyBorder="1" applyAlignment="1" applyProtection="1">
      <alignment horizontal="left" vertical="center" indent="1" shrinkToFit="1"/>
      <protection locked="0"/>
    </xf>
    <xf numFmtId="0" fontId="7" fillId="3" borderId="85" xfId="0" applyFont="1" applyFill="1" applyBorder="1" applyAlignment="1" applyProtection="1">
      <alignment horizontal="left" vertical="center" indent="1" shrinkToFit="1"/>
      <protection locked="0"/>
    </xf>
    <xf numFmtId="0" fontId="7" fillId="2" borderId="102" xfId="0" applyFont="1" applyFill="1" applyBorder="1" applyAlignment="1" applyProtection="1">
      <alignment horizontal="left" vertical="center" indent="1" shrinkToFit="1"/>
      <protection locked="0"/>
    </xf>
    <xf numFmtId="0" fontId="7" fillId="2" borderId="123" xfId="0" applyFont="1" applyFill="1" applyBorder="1" applyAlignment="1" applyProtection="1">
      <alignment horizontal="left" vertical="center" indent="1" shrinkToFit="1"/>
      <protection locked="0"/>
    </xf>
    <xf numFmtId="0" fontId="7" fillId="2" borderId="124" xfId="0" applyFont="1" applyFill="1" applyBorder="1" applyAlignment="1" applyProtection="1">
      <alignment horizontal="left" vertical="center" indent="1" shrinkToFit="1"/>
      <protection locked="0"/>
    </xf>
    <xf numFmtId="0" fontId="7" fillId="2" borderId="101" xfId="0" applyFont="1" applyFill="1" applyBorder="1" applyAlignment="1" applyProtection="1">
      <alignment horizontal="left" vertical="center" indent="1" shrinkToFit="1"/>
      <protection locked="0"/>
    </xf>
    <xf numFmtId="0" fontId="7" fillId="2" borderId="133" xfId="0" applyFont="1" applyFill="1" applyBorder="1" applyAlignment="1" applyProtection="1">
      <alignment horizontal="left" vertical="center" indent="1" shrinkToFit="1"/>
      <protection locked="0"/>
    </xf>
    <xf numFmtId="0" fontId="7" fillId="2" borderId="136" xfId="0" applyFont="1" applyFill="1" applyBorder="1" applyAlignment="1" applyProtection="1">
      <alignment horizontal="left" vertical="center" indent="1" shrinkToFit="1"/>
      <protection locked="0"/>
    </xf>
    <xf numFmtId="49" fontId="82" fillId="2" borderId="128" xfId="1" applyNumberFormat="1" applyFont="1" applyFill="1" applyBorder="1" applyAlignment="1" applyProtection="1">
      <alignment horizontal="left" vertical="center" indent="1" shrinkToFit="1"/>
      <protection locked="0"/>
    </xf>
    <xf numFmtId="49" fontId="82" fillId="2" borderId="125" xfId="1" applyNumberFormat="1" applyFont="1" applyFill="1" applyBorder="1" applyAlignment="1" applyProtection="1">
      <alignment horizontal="left" vertical="center" indent="1" shrinkToFit="1"/>
      <protection locked="0"/>
    </xf>
    <xf numFmtId="49" fontId="82" fillId="2" borderId="126" xfId="1" applyNumberFormat="1" applyFont="1" applyFill="1" applyBorder="1" applyAlignment="1" applyProtection="1">
      <alignment horizontal="left" vertical="center" indent="1" shrinkToFit="1"/>
      <protection locked="0"/>
    </xf>
    <xf numFmtId="0" fontId="7" fillId="0" borderId="69" xfId="0" applyFont="1" applyBorder="1" applyAlignment="1">
      <alignment horizontal="center" vertical="center"/>
    </xf>
    <xf numFmtId="0" fontId="7" fillId="0" borderId="66" xfId="0" applyFont="1" applyBorder="1" applyAlignment="1">
      <alignment horizontal="center" vertical="center"/>
    </xf>
    <xf numFmtId="0" fontId="7" fillId="0" borderId="129" xfId="0" applyFont="1" applyBorder="1" applyAlignment="1">
      <alignment horizontal="center" vertical="center"/>
    </xf>
    <xf numFmtId="0" fontId="7" fillId="0" borderId="108" xfId="0" applyFont="1" applyBorder="1" applyAlignment="1">
      <alignment horizontal="center" vertical="center"/>
    </xf>
    <xf numFmtId="0" fontId="7" fillId="0" borderId="142" xfId="0" applyFont="1" applyBorder="1" applyAlignment="1">
      <alignment horizontal="center" vertical="center"/>
    </xf>
    <xf numFmtId="0" fontId="7" fillId="0" borderId="143" xfId="0" applyFont="1" applyBorder="1" applyAlignment="1">
      <alignment horizontal="center" vertical="center"/>
    </xf>
    <xf numFmtId="0" fontId="7" fillId="0" borderId="22" xfId="0" applyFont="1" applyBorder="1" applyAlignment="1">
      <alignment horizontal="center" vertical="center"/>
    </xf>
    <xf numFmtId="0" fontId="7" fillId="2" borderId="4" xfId="0" applyFont="1" applyFill="1" applyBorder="1" applyAlignment="1" applyProtection="1">
      <alignment horizontal="left" vertical="center" indent="1" shrinkToFit="1"/>
      <protection locked="0"/>
    </xf>
    <xf numFmtId="0" fontId="7" fillId="2" borderId="5" xfId="0" applyFont="1" applyFill="1" applyBorder="1" applyAlignment="1" applyProtection="1">
      <alignment horizontal="left" vertical="center" indent="1" shrinkToFit="1"/>
      <protection locked="0"/>
    </xf>
    <xf numFmtId="0" fontId="7" fillId="2" borderId="65" xfId="0" applyFont="1" applyFill="1" applyBorder="1" applyAlignment="1" applyProtection="1">
      <alignment horizontal="left" vertical="center" indent="1" shrinkToFit="1"/>
      <protection locked="0"/>
    </xf>
    <xf numFmtId="0" fontId="4" fillId="0" borderId="145" xfId="0" applyFont="1" applyBorder="1" applyAlignment="1" applyProtection="1">
      <alignment horizontal="center" vertical="center"/>
      <protection locked="0"/>
    </xf>
    <xf numFmtId="0" fontId="4" fillId="0" borderId="144" xfId="0" applyFont="1" applyBorder="1" applyAlignment="1" applyProtection="1">
      <alignment horizontal="center" vertical="center"/>
      <protection locked="0"/>
    </xf>
    <xf numFmtId="0" fontId="7" fillId="0" borderId="72" xfId="0" applyFont="1" applyBorder="1" applyAlignment="1">
      <alignment horizontal="center" vertical="center"/>
    </xf>
    <xf numFmtId="178" fontId="7" fillId="3" borderId="30" xfId="0" applyNumberFormat="1" applyFont="1" applyFill="1" applyBorder="1" applyAlignment="1" applyProtection="1">
      <alignment horizontal="center" vertical="center"/>
      <protection locked="0"/>
    </xf>
    <xf numFmtId="178" fontId="7" fillId="3" borderId="34" xfId="0" applyNumberFormat="1" applyFont="1" applyFill="1" applyBorder="1" applyAlignment="1" applyProtection="1">
      <alignment horizontal="center" vertical="center"/>
      <protection locked="0"/>
    </xf>
    <xf numFmtId="0" fontId="7" fillId="0" borderId="20" xfId="0" applyFont="1" applyBorder="1" applyAlignment="1">
      <alignment horizontal="center" vertical="center"/>
    </xf>
    <xf numFmtId="0" fontId="4" fillId="0" borderId="418" xfId="0" applyFont="1" applyBorder="1" applyAlignment="1" applyProtection="1">
      <alignment horizontal="center" vertical="center"/>
      <protection locked="0"/>
    </xf>
    <xf numFmtId="0" fontId="4" fillId="0" borderId="113" xfId="0" applyFont="1" applyBorder="1" applyAlignment="1" applyProtection="1">
      <alignment horizontal="center" vertical="center"/>
      <protection locked="0"/>
    </xf>
    <xf numFmtId="0" fontId="87" fillId="8" borderId="0" xfId="0" applyFont="1" applyFill="1" applyAlignment="1">
      <alignment horizontal="center" vertical="center"/>
    </xf>
    <xf numFmtId="0" fontId="7" fillId="2" borderId="385" xfId="0" applyFont="1" applyFill="1" applyBorder="1" applyAlignment="1" applyProtection="1">
      <alignment horizontal="left" vertical="center" indent="1" shrinkToFit="1"/>
      <protection locked="0"/>
    </xf>
    <xf numFmtId="0" fontId="7" fillId="2" borderId="137" xfId="0" applyFont="1" applyFill="1" applyBorder="1" applyAlignment="1" applyProtection="1">
      <alignment horizontal="left" vertical="center" indent="1" shrinkToFit="1"/>
      <protection locked="0"/>
    </xf>
    <xf numFmtId="0" fontId="7" fillId="2" borderId="146" xfId="0" applyFont="1" applyFill="1" applyBorder="1" applyAlignment="1" applyProtection="1">
      <alignment horizontal="left" vertical="center" indent="1" shrinkToFit="1"/>
      <protection locked="0"/>
    </xf>
    <xf numFmtId="0" fontId="43" fillId="0" borderId="32" xfId="0" applyFont="1" applyBorder="1" applyAlignment="1">
      <alignment horizontal="center" vertical="center"/>
    </xf>
    <xf numFmtId="0" fontId="43" fillId="0" borderId="71" xfId="0" applyFont="1" applyBorder="1" applyAlignment="1">
      <alignment horizontal="center" vertical="center"/>
    </xf>
    <xf numFmtId="0" fontId="7" fillId="0" borderId="415" xfId="0" applyFont="1" applyBorder="1" applyAlignment="1">
      <alignment horizontal="center" vertical="center"/>
    </xf>
    <xf numFmtId="0" fontId="7" fillId="0" borderId="114" xfId="0" applyFont="1" applyBorder="1" applyAlignment="1">
      <alignment horizontal="center" vertical="center"/>
    </xf>
    <xf numFmtId="0" fontId="7" fillId="0" borderId="115" xfId="0" applyFont="1" applyBorder="1" applyAlignment="1">
      <alignment horizontal="center" vertical="center"/>
    </xf>
    <xf numFmtId="0" fontId="11" fillId="0" borderId="89" xfId="0" applyFont="1" applyBorder="1" applyAlignment="1">
      <alignment horizontal="center"/>
    </xf>
    <xf numFmtId="0" fontId="7" fillId="2" borderId="81" xfId="0" applyFont="1" applyFill="1" applyBorder="1" applyAlignment="1" applyProtection="1">
      <alignment horizontal="left" vertical="center" indent="1" shrinkToFit="1"/>
      <protection locked="0"/>
    </xf>
    <xf numFmtId="0" fontId="7" fillId="2" borderId="84" xfId="0" applyFont="1" applyFill="1" applyBorder="1" applyAlignment="1" applyProtection="1">
      <alignment horizontal="left" vertical="center" indent="1" shrinkToFit="1"/>
      <protection locked="0"/>
    </xf>
    <xf numFmtId="0" fontId="7" fillId="2" borderId="85" xfId="0" applyFont="1" applyFill="1" applyBorder="1" applyAlignment="1" applyProtection="1">
      <alignment horizontal="left" vertical="center" indent="1" shrinkToFit="1"/>
      <protection locked="0"/>
    </xf>
    <xf numFmtId="0" fontId="4" fillId="0" borderId="0" xfId="3" applyFont="1" applyAlignment="1">
      <alignment horizontal="center" vertical="center"/>
    </xf>
    <xf numFmtId="0" fontId="6" fillId="0" borderId="142" xfId="3" applyFont="1" applyBorder="1" applyAlignment="1">
      <alignment horizontal="center" vertical="center" wrapText="1"/>
    </xf>
    <xf numFmtId="0" fontId="6" fillId="0" borderId="143" xfId="3" applyFont="1" applyBorder="1" applyAlignment="1">
      <alignment horizontal="center" vertical="center"/>
    </xf>
    <xf numFmtId="0" fontId="6" fillId="0" borderId="143" xfId="3" applyFont="1" applyBorder="1" applyAlignment="1">
      <alignment horizontal="center" wrapText="1"/>
    </xf>
    <xf numFmtId="0" fontId="49" fillId="0" borderId="69" xfId="3" applyFont="1" applyBorder="1" applyAlignment="1">
      <alignment horizontal="left" vertical="center" wrapText="1"/>
    </xf>
    <xf numFmtId="0" fontId="49" fillId="0" borderId="68" xfId="3" applyFont="1" applyBorder="1" applyAlignment="1">
      <alignment horizontal="left" vertical="center" wrapText="1"/>
    </xf>
    <xf numFmtId="0" fontId="49" fillId="0" borderId="86" xfId="3" applyFont="1" applyBorder="1" applyAlignment="1">
      <alignment horizontal="left" vertical="center" wrapText="1"/>
    </xf>
    <xf numFmtId="0" fontId="49" fillId="0" borderId="66" xfId="3" applyFont="1" applyBorder="1" applyAlignment="1">
      <alignment horizontal="left" vertical="center" wrapText="1"/>
    </xf>
    <xf numFmtId="0" fontId="49" fillId="0" borderId="89" xfId="3" applyFont="1" applyBorder="1" applyAlignment="1">
      <alignment horizontal="left" vertical="center" wrapText="1"/>
    </xf>
    <xf numFmtId="0" fontId="49" fillId="0" borderId="67" xfId="3" applyFont="1" applyBorder="1" applyAlignment="1">
      <alignment horizontal="left" vertical="center" wrapText="1"/>
    </xf>
    <xf numFmtId="0" fontId="49" fillId="0" borderId="141" xfId="3" applyFont="1" applyBorder="1" applyAlignment="1">
      <alignment vertical="center"/>
    </xf>
    <xf numFmtId="0" fontId="49" fillId="0" borderId="145" xfId="3" applyFont="1" applyBorder="1" applyAlignment="1">
      <alignment vertical="center"/>
    </xf>
    <xf numFmtId="0" fontId="32" fillId="0" borderId="68" xfId="3" applyFont="1" applyBorder="1" applyAlignment="1">
      <alignment horizontal="center" vertical="center" shrinkToFit="1"/>
    </xf>
    <xf numFmtId="0" fontId="49" fillId="0" borderId="68" xfId="3" applyFont="1" applyBorder="1" applyAlignment="1">
      <alignment horizontal="distributed" vertical="center" wrapText="1"/>
    </xf>
    <xf numFmtId="0" fontId="6" fillId="0" borderId="31" xfId="3" applyFont="1" applyBorder="1" applyAlignment="1">
      <alignment horizontal="center" vertical="center"/>
    </xf>
    <xf numFmtId="0" fontId="6" fillId="0" borderId="34" xfId="3" applyFont="1" applyBorder="1" applyAlignment="1">
      <alignment horizontal="center" vertical="center"/>
    </xf>
    <xf numFmtId="0" fontId="49" fillId="0" borderId="258" xfId="3" applyFont="1" applyBorder="1" applyAlignment="1">
      <alignment horizontal="distributed" vertical="center" wrapText="1"/>
    </xf>
    <xf numFmtId="0" fontId="49" fillId="0" borderId="5" xfId="3" applyFont="1" applyBorder="1" applyAlignment="1">
      <alignment horizontal="distributed" vertical="center"/>
    </xf>
    <xf numFmtId="0" fontId="6" fillId="0" borderId="4" xfId="3" applyFont="1" applyBorder="1" applyAlignment="1">
      <alignment horizontal="left" shrinkToFit="1"/>
    </xf>
    <xf numFmtId="0" fontId="6" fillId="0" borderId="5" xfId="3" applyFont="1" applyBorder="1" applyAlignment="1">
      <alignment horizontal="left" shrinkToFit="1"/>
    </xf>
    <xf numFmtId="0" fontId="6" fillId="0" borderId="9" xfId="3" applyFont="1" applyBorder="1" applyAlignment="1">
      <alignment horizontal="left" shrinkToFit="1"/>
    </xf>
    <xf numFmtId="0" fontId="6" fillId="0" borderId="5" xfId="3" applyFont="1" applyBorder="1" applyAlignment="1">
      <alignment horizontal="left" vertical="center"/>
    </xf>
    <xf numFmtId="0" fontId="6" fillId="0" borderId="35" xfId="3" applyFont="1" applyBorder="1" applyAlignment="1">
      <alignment horizontal="center" vertical="center" shrinkToFit="1"/>
    </xf>
    <xf numFmtId="0" fontId="6" fillId="0" borderId="21" xfId="3" applyFont="1" applyBorder="1" applyAlignment="1">
      <alignment horizontal="center" vertical="center" shrinkToFit="1"/>
    </xf>
    <xf numFmtId="0" fontId="6" fillId="0" borderId="62" xfId="3" applyFont="1" applyBorder="1" applyAlignment="1">
      <alignment horizontal="center" vertical="center" shrinkToFit="1"/>
    </xf>
    <xf numFmtId="14" fontId="6" fillId="0" borderId="14" xfId="3" applyNumberFormat="1" applyFont="1" applyBorder="1" applyAlignment="1">
      <alignment horizontal="center" vertical="center" shrinkToFit="1"/>
    </xf>
    <xf numFmtId="0" fontId="49" fillId="0" borderId="14" xfId="3" applyFont="1" applyBorder="1" applyAlignment="1">
      <alignment horizontal="center" vertical="center" shrinkToFit="1"/>
    </xf>
    <xf numFmtId="0" fontId="49" fillId="0" borderId="14" xfId="3" applyFont="1" applyBorder="1" applyAlignment="1">
      <alignment horizontal="left" vertical="center" shrinkToFit="1"/>
    </xf>
    <xf numFmtId="0" fontId="46" fillId="0" borderId="35" xfId="3" applyFont="1" applyBorder="1" applyAlignment="1">
      <alignment horizontal="center" vertical="center" shrinkToFit="1"/>
    </xf>
    <xf numFmtId="0" fontId="46" fillId="0" borderId="21" xfId="3" applyFont="1" applyBorder="1" applyAlignment="1">
      <alignment horizontal="center" vertical="center" shrinkToFit="1"/>
    </xf>
    <xf numFmtId="0" fontId="46" fillId="0" borderId="36" xfId="3" applyFont="1" applyBorder="1" applyAlignment="1">
      <alignment horizontal="center" vertical="center" shrinkToFit="1"/>
    </xf>
    <xf numFmtId="0" fontId="49" fillId="0" borderId="32" xfId="3" applyFont="1" applyBorder="1" applyAlignment="1">
      <alignment horizontal="distributed" vertical="center" wrapText="1"/>
    </xf>
    <xf numFmtId="0" fontId="49" fillId="0" borderId="71" xfId="3" applyFont="1" applyBorder="1" applyAlignment="1">
      <alignment horizontal="distributed" vertical="center"/>
    </xf>
    <xf numFmtId="0" fontId="6" fillId="0" borderId="72" xfId="3" applyFont="1" applyBorder="1" applyAlignment="1">
      <alignment horizontal="left" shrinkToFit="1"/>
    </xf>
    <xf numFmtId="0" fontId="6" fillId="0" borderId="71" xfId="3" applyFont="1" applyBorder="1" applyAlignment="1">
      <alignment horizontal="left" shrinkToFit="1"/>
    </xf>
    <xf numFmtId="0" fontId="6" fillId="0" borderId="148" xfId="3" applyFont="1" applyBorder="1" applyAlignment="1">
      <alignment horizontal="left" shrinkToFit="1"/>
    </xf>
    <xf numFmtId="0" fontId="6" fillId="0" borderId="71" xfId="3" applyFont="1" applyBorder="1" applyAlignment="1">
      <alignment horizontal="left" vertical="center"/>
    </xf>
    <xf numFmtId="0" fontId="6" fillId="0" borderId="276" xfId="3" applyFont="1" applyBorder="1" applyAlignment="1">
      <alignment horizontal="left" vertical="center"/>
    </xf>
    <xf numFmtId="0" fontId="49" fillId="0" borderId="31" xfId="3" applyFont="1" applyBorder="1" applyAlignment="1">
      <alignment horizontal="distributed" vertical="center" wrapText="1"/>
    </xf>
    <xf numFmtId="0" fontId="49" fillId="0" borderId="31" xfId="3" applyFont="1" applyBorder="1" applyAlignment="1">
      <alignment horizontal="distributed" vertical="center"/>
    </xf>
    <xf numFmtId="0" fontId="49" fillId="0" borderId="15" xfId="3" applyFont="1" applyBorder="1" applyAlignment="1">
      <alignment horizontal="distributed" vertical="center" wrapText="1"/>
    </xf>
    <xf numFmtId="0" fontId="49" fillId="0" borderId="16" xfId="3" applyFont="1" applyBorder="1" applyAlignment="1">
      <alignment horizontal="distributed" vertical="center"/>
    </xf>
    <xf numFmtId="0" fontId="4" fillId="0" borderId="16" xfId="3" applyFont="1" applyBorder="1" applyAlignment="1">
      <alignment horizontal="center" vertical="center"/>
    </xf>
    <xf numFmtId="0" fontId="49" fillId="0" borderId="16" xfId="3" applyFont="1" applyBorder="1" applyAlignment="1">
      <alignment horizontal="distributed" vertical="center" wrapText="1"/>
    </xf>
    <xf numFmtId="0" fontId="4" fillId="0" borderId="81" xfId="3" applyFont="1" applyBorder="1" applyAlignment="1">
      <alignment horizontal="center" vertical="center" shrinkToFit="1"/>
    </xf>
    <xf numFmtId="0" fontId="4" fillId="0" borderId="84" xfId="3" applyFont="1" applyBorder="1" applyAlignment="1">
      <alignment horizontal="center" vertical="center" shrinkToFit="1"/>
    </xf>
    <xf numFmtId="0" fontId="4" fillId="0" borderId="263" xfId="3" applyFont="1" applyBorder="1" applyAlignment="1">
      <alignment horizontal="center" vertical="center" shrinkToFit="1"/>
    </xf>
    <xf numFmtId="0" fontId="49" fillId="0" borderId="74" xfId="3" applyFont="1" applyBorder="1" applyAlignment="1">
      <alignment horizontal="center" vertical="center" wrapText="1"/>
    </xf>
    <xf numFmtId="0" fontId="49" fillId="0" borderId="62" xfId="3" applyFont="1" applyBorder="1" applyAlignment="1">
      <alignment horizontal="center" vertical="center" wrapText="1"/>
    </xf>
    <xf numFmtId="0" fontId="4" fillId="0" borderId="35" xfId="3" applyFont="1" applyBorder="1" applyAlignment="1">
      <alignment horizontal="center" vertical="center"/>
    </xf>
    <xf numFmtId="0" fontId="4" fillId="0" borderId="21" xfId="3" applyFont="1" applyBorder="1" applyAlignment="1">
      <alignment horizontal="center" vertical="center"/>
    </xf>
    <xf numFmtId="0" fontId="4" fillId="0" borderId="62" xfId="3" applyFont="1" applyBorder="1" applyAlignment="1">
      <alignment horizontal="center" vertical="center"/>
    </xf>
    <xf numFmtId="0" fontId="46" fillId="0" borderId="14" xfId="3" applyFont="1" applyBorder="1" applyAlignment="1">
      <alignment horizontal="distributed" vertical="center"/>
    </xf>
    <xf numFmtId="0" fontId="6" fillId="0" borderId="14" xfId="3" applyFont="1" applyBorder="1" applyAlignment="1">
      <alignment horizontal="center" vertical="center"/>
    </xf>
    <xf numFmtId="0" fontId="6" fillId="0" borderId="151" xfId="3" applyFont="1" applyBorder="1" applyAlignment="1">
      <alignment horizontal="center" vertical="center"/>
    </xf>
    <xf numFmtId="0" fontId="6" fillId="0" borderId="14" xfId="3" applyFont="1" applyBorder="1" applyAlignment="1">
      <alignment horizontal="distributed" vertical="center"/>
    </xf>
    <xf numFmtId="0" fontId="6" fillId="0" borderId="35" xfId="3" applyFont="1" applyBorder="1" applyAlignment="1">
      <alignment horizontal="distributed" vertical="center"/>
    </xf>
    <xf numFmtId="0" fontId="46" fillId="0" borderId="150" xfId="3" applyFont="1" applyBorder="1" applyAlignment="1">
      <alignment horizontal="center" vertical="center" shrinkToFit="1"/>
    </xf>
    <xf numFmtId="14" fontId="6" fillId="0" borderId="35" xfId="3" applyNumberFormat="1" applyFont="1" applyBorder="1" applyAlignment="1">
      <alignment horizontal="center" vertical="center" shrinkToFit="1"/>
    </xf>
    <xf numFmtId="14" fontId="6" fillId="0" borderId="21" xfId="3" applyNumberFormat="1" applyFont="1" applyBorder="1" applyAlignment="1">
      <alignment horizontal="center" vertical="center" shrinkToFit="1"/>
    </xf>
    <xf numFmtId="14" fontId="6" fillId="0" borderId="62" xfId="3" applyNumberFormat="1" applyFont="1" applyBorder="1" applyAlignment="1">
      <alignment horizontal="center" vertical="center" shrinkToFit="1"/>
    </xf>
    <xf numFmtId="0" fontId="6" fillId="0" borderId="17" xfId="3" applyFont="1" applyBorder="1" applyAlignment="1">
      <alignment horizontal="center" vertical="center"/>
    </xf>
    <xf numFmtId="0" fontId="49" fillId="0" borderId="17" xfId="3" applyFont="1" applyBorder="1" applyAlignment="1">
      <alignment horizontal="distributed" vertical="center" wrapText="1"/>
    </xf>
    <xf numFmtId="0" fontId="49" fillId="0" borderId="17" xfId="3" applyFont="1" applyBorder="1" applyAlignment="1">
      <alignment horizontal="distributed" vertical="center"/>
    </xf>
    <xf numFmtId="0" fontId="6" fillId="0" borderId="4" xfId="3" applyFont="1" applyBorder="1" applyAlignment="1">
      <alignment horizontal="center" vertical="center"/>
    </xf>
    <xf numFmtId="0" fontId="6" fillId="0" borderId="35" xfId="3" applyFont="1" applyBorder="1" applyAlignment="1">
      <alignment horizontal="center" vertical="center"/>
    </xf>
    <xf numFmtId="0" fontId="49" fillId="0" borderId="35" xfId="3" applyFont="1" applyBorder="1" applyAlignment="1">
      <alignment horizontal="center" vertical="center" shrinkToFit="1"/>
    </xf>
    <xf numFmtId="0" fontId="49" fillId="0" borderId="21" xfId="3" applyFont="1" applyBorder="1" applyAlignment="1">
      <alignment horizontal="center" vertical="center" shrinkToFit="1"/>
    </xf>
    <xf numFmtId="0" fontId="49" fillId="0" borderId="62" xfId="3" applyFont="1" applyBorder="1" applyAlignment="1">
      <alignment horizontal="center" vertical="center" shrinkToFit="1"/>
    </xf>
    <xf numFmtId="0" fontId="6" fillId="0" borderId="81" xfId="3" applyFont="1" applyBorder="1" applyAlignment="1">
      <alignment horizontal="center" vertical="center" shrinkToFit="1"/>
    </xf>
    <xf numFmtId="0" fontId="6" fillId="0" borderId="84" xfId="3" applyFont="1" applyBorder="1" applyAlignment="1">
      <alignment horizontal="center" vertical="center" shrinkToFit="1"/>
    </xf>
    <xf numFmtId="0" fontId="6" fillId="0" borderId="110" xfId="3" applyFont="1" applyBorder="1" applyAlignment="1">
      <alignment horizontal="center" vertical="center" shrinkToFit="1"/>
    </xf>
    <xf numFmtId="14" fontId="6" fillId="0" borderId="16" xfId="3" applyNumberFormat="1" applyFont="1" applyBorder="1" applyAlignment="1">
      <alignment horizontal="center" vertical="center" shrinkToFit="1"/>
    </xf>
    <xf numFmtId="0" fontId="49" fillId="0" borderId="81" xfId="3" applyFont="1" applyBorder="1" applyAlignment="1">
      <alignment horizontal="center" vertical="center" shrinkToFit="1"/>
    </xf>
    <xf numFmtId="0" fontId="49" fillId="0" borderId="84" xfId="3" applyFont="1" applyBorder="1" applyAlignment="1">
      <alignment horizontal="center" vertical="center" shrinkToFit="1"/>
    </xf>
    <xf numFmtId="0" fontId="49" fillId="0" borderId="110" xfId="3" applyFont="1" applyBorder="1" applyAlignment="1">
      <alignment horizontal="center" vertical="center" shrinkToFit="1"/>
    </xf>
    <xf numFmtId="0" fontId="49" fillId="0" borderId="16" xfId="3" applyFont="1" applyBorder="1" applyAlignment="1">
      <alignment horizontal="left" vertical="center" shrinkToFit="1"/>
    </xf>
    <xf numFmtId="0" fontId="46" fillId="0" borderId="81" xfId="3" applyFont="1" applyBorder="1" applyAlignment="1">
      <alignment horizontal="center" vertical="center" shrinkToFit="1"/>
    </xf>
    <xf numFmtId="0" fontId="46" fillId="0" borderId="84" xfId="3" applyFont="1" applyBorder="1" applyAlignment="1">
      <alignment horizontal="center" vertical="center" shrinkToFit="1"/>
    </xf>
    <xf numFmtId="0" fontId="46" fillId="0" borderId="263" xfId="3" applyFont="1" applyBorder="1" applyAlignment="1">
      <alignment horizontal="center" vertical="center" shrinkToFit="1"/>
    </xf>
    <xf numFmtId="0" fontId="52" fillId="0" borderId="153" xfId="3" applyFont="1" applyBorder="1" applyAlignment="1">
      <alignment horizontal="center" vertical="center" wrapText="1"/>
    </xf>
    <xf numFmtId="0" fontId="52" fillId="0" borderId="154" xfId="3" applyFont="1" applyBorder="1" applyAlignment="1">
      <alignment horizontal="center" vertical="center" wrapText="1"/>
    </xf>
    <xf numFmtId="0" fontId="52" fillId="0" borderId="154" xfId="3" applyFont="1" applyBorder="1" applyAlignment="1">
      <alignment horizontal="center" wrapText="1"/>
    </xf>
    <xf numFmtId="0" fontId="57" fillId="0" borderId="156" xfId="3" applyFont="1" applyBorder="1" applyAlignment="1">
      <alignment horizontal="left" vertical="center" wrapText="1"/>
    </xf>
    <xf numFmtId="0" fontId="57" fillId="0" borderId="157" xfId="3" applyFont="1" applyBorder="1" applyAlignment="1">
      <alignment horizontal="left" vertical="center" wrapText="1"/>
    </xf>
    <xf numFmtId="0" fontId="57" fillId="0" borderId="158" xfId="3" applyFont="1" applyBorder="1" applyAlignment="1">
      <alignment horizontal="left" vertical="center" wrapText="1"/>
    </xf>
    <xf numFmtId="0" fontId="57" fillId="0" borderId="345" xfId="3" applyFont="1" applyBorder="1" applyAlignment="1">
      <alignment horizontal="left" vertical="center" wrapText="1"/>
    </xf>
    <xf numFmtId="0" fontId="57" fillId="0" borderId="0" xfId="3" applyFont="1" applyAlignment="1">
      <alignment horizontal="left" vertical="center" wrapText="1"/>
    </xf>
    <xf numFmtId="0" fontId="57" fillId="0" borderId="344" xfId="3" applyFont="1" applyBorder="1" applyAlignment="1">
      <alignment horizontal="left" vertical="center" wrapText="1"/>
    </xf>
    <xf numFmtId="0" fontId="57" fillId="0" borderId="342" xfId="3" applyFont="1" applyBorder="1" applyAlignment="1">
      <alignment vertical="center"/>
    </xf>
    <xf numFmtId="0" fontId="57" fillId="0" borderId="285" xfId="3" applyFont="1" applyBorder="1" applyAlignment="1">
      <alignment vertical="center"/>
    </xf>
    <xf numFmtId="0" fontId="32" fillId="0" borderId="273" xfId="3" applyFont="1" applyBorder="1" applyAlignment="1">
      <alignment horizontal="center" vertical="center" shrinkToFit="1"/>
    </xf>
    <xf numFmtId="0" fontId="32" fillId="0" borderId="0" xfId="3" applyFont="1" applyAlignment="1">
      <alignment horizontal="center" vertical="center" shrinkToFit="1"/>
    </xf>
    <xf numFmtId="0" fontId="32" fillId="0" borderId="343" xfId="3" applyFont="1" applyBorder="1" applyAlignment="1">
      <alignment horizontal="center" vertical="center" shrinkToFit="1"/>
    </xf>
    <xf numFmtId="0" fontId="57" fillId="0" borderId="285" xfId="3" applyFont="1" applyBorder="1" applyAlignment="1">
      <alignment horizontal="distributed" vertical="center" wrapText="1"/>
    </xf>
    <xf numFmtId="0" fontId="57" fillId="0" borderId="273" xfId="3" applyFont="1" applyBorder="1" applyAlignment="1">
      <alignment horizontal="distributed" vertical="center" wrapText="1"/>
    </xf>
    <xf numFmtId="0" fontId="49" fillId="0" borderId="16" xfId="3" applyFont="1" applyBorder="1" applyAlignment="1">
      <alignment horizontal="center" vertical="center" shrinkToFit="1"/>
    </xf>
    <xf numFmtId="0" fontId="46" fillId="0" borderId="85" xfId="3" applyFont="1" applyBorder="1" applyAlignment="1">
      <alignment horizontal="center" vertical="center" shrinkToFit="1"/>
    </xf>
    <xf numFmtId="0" fontId="53" fillId="0" borderId="0" xfId="3" applyFont="1" applyAlignment="1">
      <alignment horizontal="center" vertical="center"/>
    </xf>
    <xf numFmtId="0" fontId="52" fillId="0" borderId="161" xfId="3" applyFont="1" applyBorder="1" applyAlignment="1">
      <alignment horizontal="center" vertical="center"/>
    </xf>
    <xf numFmtId="0" fontId="52" fillId="0" borderId="380" xfId="3" applyFont="1" applyBorder="1" applyAlignment="1">
      <alignment horizontal="center" vertical="center"/>
    </xf>
    <xf numFmtId="0" fontId="57" fillId="0" borderId="352" xfId="3" applyFont="1" applyBorder="1" applyAlignment="1">
      <alignment horizontal="distributed" vertical="center" wrapText="1"/>
    </xf>
    <xf numFmtId="0" fontId="57" fillId="0" borderId="164" xfId="3" applyFont="1" applyBorder="1" applyAlignment="1">
      <alignment horizontal="distributed" vertical="center"/>
    </xf>
    <xf numFmtId="0" fontId="6" fillId="0" borderId="277" xfId="3" applyFont="1" applyBorder="1" applyAlignment="1">
      <alignment horizontal="left" shrinkToFit="1"/>
    </xf>
    <xf numFmtId="0" fontId="6" fillId="0" borderId="278" xfId="3" applyFont="1" applyBorder="1" applyAlignment="1">
      <alignment horizontal="left" shrinkToFit="1"/>
    </xf>
    <xf numFmtId="0" fontId="6" fillId="0" borderId="279" xfId="3" applyFont="1" applyBorder="1" applyAlignment="1">
      <alignment horizontal="left" shrinkToFit="1"/>
    </xf>
    <xf numFmtId="0" fontId="6" fillId="0" borderId="279" xfId="3" applyFont="1" applyBorder="1" applyAlignment="1">
      <alignment vertical="center"/>
    </xf>
    <xf numFmtId="0" fontId="6" fillId="0" borderId="280" xfId="3" applyFont="1" applyBorder="1" applyAlignment="1">
      <alignment vertical="center"/>
    </xf>
    <xf numFmtId="0" fontId="6" fillId="0" borderId="281" xfId="3" applyFont="1" applyBorder="1" applyAlignment="1">
      <alignment vertical="center"/>
    </xf>
    <xf numFmtId="0" fontId="6" fillId="0" borderId="164" xfId="3" applyFont="1" applyBorder="1" applyAlignment="1">
      <alignment horizontal="center" vertical="center" shrinkToFit="1"/>
    </xf>
    <xf numFmtId="14" fontId="6" fillId="0" borderId="164" xfId="3" applyNumberFormat="1" applyFont="1" applyBorder="1" applyAlignment="1">
      <alignment horizontal="center" vertical="center" shrinkToFit="1"/>
    </xf>
    <xf numFmtId="0" fontId="49" fillId="0" borderId="164" xfId="3" applyFont="1" applyBorder="1" applyAlignment="1">
      <alignment horizontal="center" vertical="center" shrinkToFit="1"/>
    </xf>
    <xf numFmtId="0" fontId="49" fillId="0" borderId="164" xfId="3" applyFont="1" applyBorder="1" applyAlignment="1">
      <alignment horizontal="left" vertical="center" shrinkToFit="1"/>
    </xf>
    <xf numFmtId="0" fontId="46" fillId="0" borderId="164" xfId="3" applyFont="1" applyBorder="1" applyAlignment="1">
      <alignment horizontal="center" vertical="center" shrinkToFit="1"/>
    </xf>
    <xf numFmtId="0" fontId="46" fillId="0" borderId="169" xfId="3" applyFont="1" applyBorder="1" applyAlignment="1">
      <alignment horizontal="center" vertical="center" shrinkToFit="1"/>
    </xf>
    <xf numFmtId="0" fontId="57" fillId="0" borderId="282" xfId="3" applyFont="1" applyBorder="1" applyAlignment="1">
      <alignment horizontal="distributed" vertical="center" wrapText="1"/>
    </xf>
    <xf numFmtId="0" fontId="57" fillId="0" borderId="275" xfId="3" applyFont="1" applyBorder="1" applyAlignment="1">
      <alignment horizontal="distributed" vertical="center"/>
    </xf>
    <xf numFmtId="0" fontId="6" fillId="0" borderId="274" xfId="3" applyFont="1" applyBorder="1" applyAlignment="1">
      <alignment horizontal="left" shrinkToFit="1"/>
    </xf>
    <xf numFmtId="0" fontId="6" fillId="0" borderId="275" xfId="3" applyFont="1" applyBorder="1" applyAlignment="1">
      <alignment horizontal="left" shrinkToFit="1"/>
    </xf>
    <xf numFmtId="0" fontId="6" fillId="0" borderId="272" xfId="3" applyFont="1" applyBorder="1" applyAlignment="1">
      <alignment horizontal="left" shrinkToFit="1"/>
    </xf>
    <xf numFmtId="0" fontId="6" fillId="0" borderId="275" xfId="3" applyFont="1" applyBorder="1" applyAlignment="1">
      <alignment vertical="center"/>
    </xf>
    <xf numFmtId="0" fontId="6" fillId="0" borderId="283" xfId="3" applyFont="1" applyBorder="1" applyAlignment="1">
      <alignment vertical="center"/>
    </xf>
    <xf numFmtId="0" fontId="57" fillId="0" borderId="161" xfId="3" applyFont="1" applyBorder="1" applyAlignment="1">
      <alignment horizontal="distributed" vertical="center" wrapText="1"/>
    </xf>
    <xf numFmtId="0" fontId="57" fillId="0" borderId="161" xfId="3" applyFont="1" applyBorder="1" applyAlignment="1">
      <alignment horizontal="distributed" vertical="center"/>
    </xf>
    <xf numFmtId="0" fontId="57" fillId="0" borderId="286" xfId="3" applyFont="1" applyBorder="1" applyAlignment="1">
      <alignment horizontal="distributed" vertical="center" wrapText="1"/>
    </xf>
    <xf numFmtId="0" fontId="57" fillId="0" borderId="180" xfId="3" applyFont="1" applyBorder="1" applyAlignment="1">
      <alignment horizontal="distributed" vertical="center" wrapText="1"/>
    </xf>
    <xf numFmtId="0" fontId="4" fillId="0" borderId="180" xfId="3" applyFont="1" applyBorder="1" applyAlignment="1">
      <alignment horizontal="center" vertical="center"/>
    </xf>
    <xf numFmtId="0" fontId="4" fillId="0" borderId="287" xfId="3" applyFont="1" applyBorder="1" applyAlignment="1">
      <alignment horizontal="center" vertical="center"/>
    </xf>
    <xf numFmtId="0" fontId="57" fillId="0" borderId="345" xfId="3" applyFont="1" applyBorder="1" applyAlignment="1">
      <alignment horizontal="center" vertical="center" wrapText="1"/>
    </xf>
    <xf numFmtId="0" fontId="57" fillId="0" borderId="343" xfId="3" applyFont="1" applyBorder="1" applyAlignment="1">
      <alignment horizontal="center" vertical="center" wrapText="1"/>
    </xf>
    <xf numFmtId="0" fontId="4" fillId="0" borderId="273" xfId="3" applyFont="1" applyBorder="1" applyAlignment="1">
      <alignment horizontal="center" vertical="center"/>
    </xf>
    <xf numFmtId="0" fontId="4" fillId="0" borderId="165" xfId="3" applyFont="1" applyBorder="1" applyAlignment="1">
      <alignment horizontal="center" vertical="center"/>
    </xf>
    <xf numFmtId="0" fontId="4" fillId="0" borderId="166" xfId="3" applyFont="1" applyBorder="1" applyAlignment="1">
      <alignment horizontal="center" vertical="center"/>
    </xf>
    <xf numFmtId="0" fontId="56" fillId="0" borderId="167" xfId="3" applyFont="1" applyBorder="1" applyAlignment="1">
      <alignment horizontal="distributed" vertical="center"/>
    </xf>
    <xf numFmtId="0" fontId="6" fillId="0" borderId="167" xfId="3" applyFont="1" applyBorder="1" applyAlignment="1">
      <alignment horizontal="center" vertical="center"/>
    </xf>
    <xf numFmtId="0" fontId="6" fillId="0" borderId="168" xfId="3" applyFont="1" applyBorder="1" applyAlignment="1">
      <alignment horizontal="center" vertical="center"/>
    </xf>
    <xf numFmtId="0" fontId="52" fillId="0" borderId="170" xfId="3" applyFont="1" applyBorder="1" applyAlignment="1">
      <alignment horizontal="distributed" vertical="center"/>
    </xf>
    <xf numFmtId="0" fontId="52" fillId="0" borderId="172" xfId="3" applyFont="1" applyBorder="1" applyAlignment="1">
      <alignment horizontal="distributed" vertical="center"/>
    </xf>
    <xf numFmtId="0" fontId="46" fillId="0" borderId="170" xfId="3" applyFont="1" applyBorder="1" applyAlignment="1">
      <alignment horizontal="center" vertical="center" shrinkToFit="1"/>
    </xf>
    <xf numFmtId="0" fontId="46" fillId="0" borderId="172" xfId="3" applyFont="1" applyBorder="1" applyAlignment="1">
      <alignment horizontal="center" vertical="center" shrinkToFit="1"/>
    </xf>
    <xf numFmtId="0" fontId="46" fillId="0" borderId="173" xfId="3" applyFont="1" applyBorder="1" applyAlignment="1">
      <alignment horizontal="center" vertical="center" shrinkToFit="1"/>
    </xf>
    <xf numFmtId="0" fontId="52" fillId="0" borderId="285" xfId="3" applyFont="1" applyBorder="1" applyAlignment="1">
      <alignment horizontal="center" vertical="center"/>
    </xf>
    <xf numFmtId="0" fontId="52" fillId="0" borderId="280" xfId="3" applyFont="1" applyBorder="1" applyAlignment="1">
      <alignment horizontal="center" vertical="center"/>
    </xf>
    <xf numFmtId="0" fontId="52" fillId="0" borderId="281" xfId="3" applyFont="1" applyBorder="1" applyAlignment="1">
      <alignment horizontal="center" vertical="center"/>
    </xf>
    <xf numFmtId="0" fontId="52" fillId="0" borderId="170" xfId="3" applyFont="1" applyBorder="1" applyAlignment="1">
      <alignment horizontal="center" vertical="center"/>
    </xf>
    <xf numFmtId="0" fontId="52" fillId="0" borderId="172" xfId="3" applyFont="1" applyBorder="1" applyAlignment="1">
      <alignment horizontal="center" vertical="center"/>
    </xf>
    <xf numFmtId="0" fontId="6" fillId="0" borderId="340" xfId="3" applyFont="1" applyBorder="1" applyAlignment="1">
      <alignment horizontal="center" vertical="center" shrinkToFit="1"/>
    </xf>
    <xf numFmtId="0" fontId="6" fillId="0" borderId="159" xfId="3" applyFont="1" applyBorder="1" applyAlignment="1">
      <alignment horizontal="center" vertical="center" shrinkToFit="1"/>
    </xf>
    <xf numFmtId="14" fontId="6" fillId="0" borderId="346" xfId="3" applyNumberFormat="1" applyFont="1" applyBorder="1" applyAlignment="1">
      <alignment horizontal="center" vertical="center" shrinkToFit="1"/>
    </xf>
    <xf numFmtId="14" fontId="6" fillId="0" borderId="347" xfId="3" applyNumberFormat="1" applyFont="1" applyBorder="1" applyAlignment="1">
      <alignment horizontal="center" vertical="center" shrinkToFit="1"/>
    </xf>
    <xf numFmtId="14" fontId="6" fillId="0" borderId="348" xfId="3" applyNumberFormat="1" applyFont="1" applyBorder="1" applyAlignment="1">
      <alignment horizontal="center" vertical="center" shrinkToFit="1"/>
    </xf>
    <xf numFmtId="0" fontId="49" fillId="0" borderId="341" xfId="3" applyFont="1" applyBorder="1" applyAlignment="1">
      <alignment horizontal="center" vertical="center" shrinkToFit="1"/>
    </xf>
    <xf numFmtId="0" fontId="49" fillId="0" borderId="177" xfId="3" applyFont="1" applyBorder="1" applyAlignment="1">
      <alignment horizontal="center" vertical="center" shrinkToFit="1"/>
    </xf>
    <xf numFmtId="0" fontId="49" fillId="0" borderId="177" xfId="3" applyFont="1" applyBorder="1" applyAlignment="1">
      <alignment horizontal="left" vertical="center" shrinkToFit="1"/>
    </xf>
    <xf numFmtId="0" fontId="46" fillId="0" borderId="175" xfId="3" applyFont="1" applyBorder="1" applyAlignment="1">
      <alignment horizontal="center" vertical="center" shrinkToFit="1"/>
    </xf>
    <xf numFmtId="0" fontId="46" fillId="0" borderId="176" xfId="3" applyFont="1" applyBorder="1" applyAlignment="1">
      <alignment horizontal="center" vertical="center" shrinkToFit="1"/>
    </xf>
    <xf numFmtId="0" fontId="46" fillId="0" borderId="178" xfId="3" applyFont="1" applyBorder="1" applyAlignment="1">
      <alignment horizontal="center" vertical="center" shrinkToFit="1"/>
    </xf>
    <xf numFmtId="0" fontId="6" fillId="0" borderId="177" xfId="3" applyFont="1" applyBorder="1" applyAlignment="1">
      <alignment horizontal="center" vertical="center" shrinkToFit="1"/>
    </xf>
    <xf numFmtId="0" fontId="59" fillId="0" borderId="182" xfId="3" applyFont="1" applyBorder="1" applyAlignment="1">
      <alignment horizontal="center" vertical="center" wrapText="1"/>
    </xf>
    <xf numFmtId="0" fontId="59" fillId="0" borderId="183" xfId="3" applyFont="1" applyBorder="1" applyAlignment="1">
      <alignment horizontal="center" vertical="center" wrapText="1"/>
    </xf>
    <xf numFmtId="0" fontId="59" fillId="0" borderId="183" xfId="3" applyFont="1" applyBorder="1" applyAlignment="1">
      <alignment horizontal="center" wrapText="1"/>
    </xf>
    <xf numFmtId="0" fontId="64" fillId="0" borderId="185" xfId="3" applyFont="1" applyBorder="1" applyAlignment="1">
      <alignment horizontal="left" vertical="center" wrapText="1"/>
    </xf>
    <xf numFmtId="0" fontId="64" fillId="0" borderId="186" xfId="3" applyFont="1" applyBorder="1" applyAlignment="1">
      <alignment horizontal="left" vertical="center" wrapText="1"/>
    </xf>
    <xf numFmtId="0" fontId="64" fillId="0" borderId="187" xfId="3" applyFont="1" applyBorder="1" applyAlignment="1">
      <alignment horizontal="left" vertical="center" wrapText="1"/>
    </xf>
    <xf numFmtId="0" fontId="64" fillId="0" borderId="378" xfId="3" applyFont="1" applyBorder="1" applyAlignment="1">
      <alignment horizontal="left" vertical="center" wrapText="1"/>
    </xf>
    <xf numFmtId="0" fontId="64" fillId="0" borderId="0" xfId="3" applyFont="1" applyAlignment="1">
      <alignment horizontal="left" vertical="center" wrapText="1"/>
    </xf>
    <xf numFmtId="0" fontId="64" fillId="0" borderId="191" xfId="3" applyFont="1" applyBorder="1" applyAlignment="1">
      <alignment horizontal="left" vertical="center" wrapText="1"/>
    </xf>
    <xf numFmtId="0" fontId="64" fillId="0" borderId="192" xfId="3" applyFont="1" applyBorder="1" applyAlignment="1">
      <alignment horizontal="left" vertical="center" wrapText="1"/>
    </xf>
    <xf numFmtId="0" fontId="64" fillId="0" borderId="360" xfId="3" applyFont="1" applyBorder="1" applyAlignment="1">
      <alignment vertical="center"/>
    </xf>
    <xf numFmtId="0" fontId="64" fillId="0" borderId="361" xfId="3" applyFont="1" applyBorder="1" applyAlignment="1">
      <alignment vertical="center"/>
    </xf>
    <xf numFmtId="0" fontId="32" fillId="0" borderId="362" xfId="3" applyFont="1" applyBorder="1" applyAlignment="1">
      <alignment horizontal="center" vertical="center" shrinkToFit="1"/>
    </xf>
    <xf numFmtId="0" fontId="32" fillId="0" borderId="191" xfId="3" applyFont="1" applyBorder="1" applyAlignment="1">
      <alignment horizontal="center" vertical="center" shrinkToFit="1"/>
    </xf>
    <xf numFmtId="0" fontId="32" fillId="0" borderId="363" xfId="3" applyFont="1" applyBorder="1" applyAlignment="1">
      <alignment horizontal="center" vertical="center" shrinkToFit="1"/>
    </xf>
    <xf numFmtId="0" fontId="64" fillId="0" borderId="299" xfId="3" applyFont="1" applyBorder="1" applyAlignment="1">
      <alignment horizontal="distributed" vertical="center" wrapText="1"/>
    </xf>
    <xf numFmtId="0" fontId="64" fillId="0" borderId="364" xfId="3" applyFont="1" applyBorder="1" applyAlignment="1">
      <alignment horizontal="distributed" vertical="center" wrapText="1"/>
    </xf>
    <xf numFmtId="0" fontId="46" fillId="0" borderId="180" xfId="3" applyFont="1" applyBorder="1" applyAlignment="1">
      <alignment horizontal="center" vertical="center" shrinkToFit="1"/>
    </xf>
    <xf numFmtId="0" fontId="46" fillId="0" borderId="181" xfId="3" applyFont="1" applyBorder="1" applyAlignment="1">
      <alignment horizontal="center" vertical="center" shrinkToFit="1"/>
    </xf>
    <xf numFmtId="0" fontId="60" fillId="0" borderId="0" xfId="3" applyFont="1" applyAlignment="1">
      <alignment horizontal="center" vertical="center"/>
    </xf>
    <xf numFmtId="0" fontId="59" fillId="0" borderId="188" xfId="3" applyFont="1" applyBorder="1" applyAlignment="1">
      <alignment horizontal="center" vertical="center"/>
    </xf>
    <xf numFmtId="0" fontId="59" fillId="0" borderId="356" xfId="3" applyFont="1" applyBorder="1" applyAlignment="1">
      <alignment horizontal="center" vertical="center"/>
    </xf>
    <xf numFmtId="0" fontId="64" fillId="0" borderId="288" xfId="3" applyFont="1" applyBorder="1" applyAlignment="1">
      <alignment horizontal="distributed" vertical="center" wrapText="1"/>
    </xf>
    <xf numFmtId="0" fontId="64" fillId="0" borderId="289" xfId="3" applyFont="1" applyBorder="1" applyAlignment="1">
      <alignment horizontal="distributed" vertical="center"/>
    </xf>
    <xf numFmtId="0" fontId="6" fillId="0" borderId="289" xfId="3" applyFont="1" applyBorder="1" applyAlignment="1">
      <alignment horizontal="left" shrinkToFit="1"/>
    </xf>
    <xf numFmtId="0" fontId="6" fillId="0" borderId="290" xfId="3" applyFont="1" applyBorder="1" applyAlignment="1">
      <alignment horizontal="left" shrinkToFit="1"/>
    </xf>
    <xf numFmtId="0" fontId="6" fillId="0" borderId="291" xfId="3" applyFont="1" applyBorder="1" applyAlignment="1">
      <alignment horizontal="left" shrinkToFit="1"/>
    </xf>
    <xf numFmtId="0" fontId="6" fillId="0" borderId="292" xfId="3" applyFont="1" applyBorder="1" applyAlignment="1">
      <alignment vertical="center"/>
    </xf>
    <xf numFmtId="0" fontId="6" fillId="0" borderId="293" xfId="3" applyFont="1" applyBorder="1" applyAlignment="1">
      <alignment vertical="center"/>
    </xf>
    <xf numFmtId="0" fontId="6" fillId="0" borderId="294" xfId="3" applyFont="1" applyBorder="1" applyAlignment="1">
      <alignment vertical="center"/>
    </xf>
    <xf numFmtId="0" fontId="6" fillId="0" borderId="203" xfId="3" applyFont="1" applyBorder="1" applyAlignment="1">
      <alignment horizontal="center" vertical="center" shrinkToFit="1"/>
    </xf>
    <xf numFmtId="14" fontId="6" fillId="0" borderId="203" xfId="3" applyNumberFormat="1" applyFont="1" applyBorder="1" applyAlignment="1">
      <alignment horizontal="center" vertical="center" shrinkToFit="1"/>
    </xf>
    <xf numFmtId="0" fontId="49" fillId="0" borderId="203" xfId="3" applyFont="1" applyBorder="1" applyAlignment="1">
      <alignment horizontal="center" vertical="center" shrinkToFit="1"/>
    </xf>
    <xf numFmtId="0" fontId="49" fillId="0" borderId="203" xfId="3" applyFont="1" applyBorder="1" applyAlignment="1">
      <alignment horizontal="left" vertical="center" shrinkToFit="1"/>
    </xf>
    <xf numFmtId="0" fontId="46" fillId="0" borderId="203" xfId="3" applyFont="1" applyBorder="1" applyAlignment="1">
      <alignment horizontal="center" vertical="center" shrinkToFit="1"/>
    </xf>
    <xf numFmtId="0" fontId="46" fillId="0" borderId="357" xfId="3" applyFont="1" applyBorder="1" applyAlignment="1">
      <alignment horizontal="center" vertical="center" shrinkToFit="1"/>
    </xf>
    <xf numFmtId="0" fontId="64" fillId="0" borderId="198" xfId="3" applyFont="1" applyBorder="1" applyAlignment="1">
      <alignment horizontal="distributed" vertical="center" wrapText="1"/>
    </xf>
    <xf numFmtId="0" fontId="64" fillId="0" borderId="270" xfId="3" applyFont="1" applyBorder="1" applyAlignment="1">
      <alignment horizontal="distributed" vertical="center"/>
    </xf>
    <xf numFmtId="0" fontId="6" fillId="0" borderId="270" xfId="3" applyFont="1" applyBorder="1" applyAlignment="1">
      <alignment horizontal="left" shrinkToFit="1"/>
    </xf>
    <xf numFmtId="0" fontId="6" fillId="0" borderId="271" xfId="3" applyFont="1" applyBorder="1" applyAlignment="1">
      <alignment horizontal="left" shrinkToFit="1"/>
    </xf>
    <xf numFmtId="0" fontId="6" fillId="0" borderId="195" xfId="3" applyFont="1" applyBorder="1" applyAlignment="1">
      <alignment horizontal="left" shrinkToFit="1"/>
    </xf>
    <xf numFmtId="0" fontId="6" fillId="0" borderId="271" xfId="3" applyFont="1" applyBorder="1" applyAlignment="1">
      <alignment vertical="center"/>
    </xf>
    <xf numFmtId="0" fontId="6" fillId="0" borderId="295" xfId="3" applyFont="1" applyBorder="1" applyAlignment="1">
      <alignment vertical="center"/>
    </xf>
    <xf numFmtId="0" fontId="59" fillId="0" borderId="196" xfId="3" applyFont="1" applyBorder="1" applyAlignment="1">
      <alignment horizontal="center" vertical="center"/>
    </xf>
    <xf numFmtId="0" fontId="64" fillId="0" borderId="188" xfId="3" applyFont="1" applyBorder="1" applyAlignment="1">
      <alignment horizontal="distributed" vertical="center" wrapText="1"/>
    </xf>
    <xf numFmtId="0" fontId="64" fillId="0" borderId="188" xfId="3" applyFont="1" applyBorder="1" applyAlignment="1">
      <alignment horizontal="distributed" vertical="center"/>
    </xf>
    <xf numFmtId="0" fontId="64" fillId="0" borderId="301" xfId="3" applyFont="1" applyBorder="1" applyAlignment="1">
      <alignment horizontal="distributed" vertical="center" wrapText="1"/>
    </xf>
    <xf numFmtId="0" fontId="64" fillId="0" borderId="302" xfId="3" applyFont="1" applyBorder="1" applyAlignment="1">
      <alignment horizontal="distributed" vertical="center" wrapText="1"/>
    </xf>
    <xf numFmtId="0" fontId="4" fillId="0" borderId="303" xfId="3" applyFont="1" applyBorder="1" applyAlignment="1">
      <alignment horizontal="center" vertical="center"/>
    </xf>
    <xf numFmtId="0" fontId="4" fillId="0" borderId="304" xfId="3" applyFont="1" applyBorder="1" applyAlignment="1">
      <alignment horizontal="center" vertical="center"/>
    </xf>
    <xf numFmtId="0" fontId="4" fillId="0" borderId="305" xfId="3" applyFont="1" applyBorder="1" applyAlignment="1">
      <alignment horizontal="center" vertical="center"/>
    </xf>
    <xf numFmtId="0" fontId="4" fillId="0" borderId="306" xfId="3" applyFont="1" applyBorder="1" applyAlignment="1">
      <alignment horizontal="center" vertical="center"/>
    </xf>
    <xf numFmtId="0" fontId="64" fillId="0" borderId="211" xfId="3" applyFont="1" applyBorder="1" applyAlignment="1">
      <alignment horizontal="center" vertical="center" wrapText="1"/>
    </xf>
    <xf numFmtId="0" fontId="64" fillId="0" borderId="297" xfId="3" applyFont="1" applyBorder="1" applyAlignment="1">
      <alignment horizontal="center" vertical="center" wrapText="1"/>
    </xf>
    <xf numFmtId="0" fontId="4" fillId="0" borderId="209" xfId="3" applyFont="1" applyBorder="1" applyAlignment="1">
      <alignment horizontal="center" vertical="center"/>
    </xf>
    <xf numFmtId="0" fontId="4" fillId="0" borderId="298" xfId="3" applyFont="1" applyBorder="1" applyAlignment="1">
      <alignment horizontal="center" vertical="center"/>
    </xf>
    <xf numFmtId="0" fontId="4" fillId="0" borderId="297" xfId="3" applyFont="1" applyBorder="1" applyAlignment="1">
      <alignment horizontal="center" vertical="center"/>
    </xf>
    <xf numFmtId="0" fontId="63" fillId="0" borderId="203" xfId="3" applyFont="1" applyBorder="1" applyAlignment="1">
      <alignment horizontal="distributed" vertical="center"/>
    </xf>
    <xf numFmtId="0" fontId="6" fillId="0" borderId="204" xfId="3" applyFont="1" applyBorder="1" applyAlignment="1">
      <alignment horizontal="center" vertical="center"/>
    </xf>
    <xf numFmtId="0" fontId="6" fillId="0" borderId="205" xfId="3" applyFont="1" applyBorder="1" applyAlignment="1">
      <alignment horizontal="center" vertical="center"/>
    </xf>
    <xf numFmtId="0" fontId="6" fillId="0" borderId="206" xfId="3" applyFont="1" applyBorder="1" applyAlignment="1">
      <alignment horizontal="center" vertical="center"/>
    </xf>
    <xf numFmtId="0" fontId="59" fillId="0" borderId="209" xfId="3" applyFont="1" applyBorder="1" applyAlignment="1">
      <alignment horizontal="distributed" vertical="center"/>
    </xf>
    <xf numFmtId="0" fontId="59" fillId="0" borderId="298" xfId="3" applyFont="1" applyBorder="1" applyAlignment="1">
      <alignment horizontal="distributed" vertical="center"/>
    </xf>
    <xf numFmtId="0" fontId="46" fillId="0" borderId="368" xfId="3" applyFont="1" applyBorder="1" applyAlignment="1">
      <alignment horizontal="center" vertical="center" shrinkToFit="1"/>
    </xf>
    <xf numFmtId="0" fontId="59" fillId="0" borderId="299" xfId="3" applyFont="1" applyBorder="1" applyAlignment="1">
      <alignment horizontal="center" vertical="center"/>
    </xf>
    <xf numFmtId="0" fontId="59" fillId="0" borderId="367" xfId="3" applyFont="1" applyBorder="1" applyAlignment="1">
      <alignment horizontal="center" vertical="center"/>
    </xf>
    <xf numFmtId="0" fontId="59" fillId="0" borderId="209" xfId="3" applyFont="1" applyBorder="1" applyAlignment="1">
      <alignment horizontal="center" vertical="center"/>
    </xf>
    <xf numFmtId="0" fontId="59" fillId="0" borderId="298" xfId="3" applyFont="1" applyBorder="1" applyAlignment="1">
      <alignment horizontal="center" vertical="center"/>
    </xf>
    <xf numFmtId="0" fontId="6" fillId="0" borderId="302" xfId="3" applyFont="1" applyBorder="1" applyAlignment="1">
      <alignment horizontal="center" vertical="center" shrinkToFit="1"/>
    </xf>
    <xf numFmtId="14" fontId="6" fillId="0" borderId="302" xfId="3" applyNumberFormat="1" applyFont="1" applyBorder="1" applyAlignment="1">
      <alignment horizontal="center" vertical="center" shrinkToFit="1"/>
    </xf>
    <xf numFmtId="0" fontId="49" fillId="0" borderId="302" xfId="3" applyFont="1" applyBorder="1" applyAlignment="1">
      <alignment horizontal="center" vertical="center" shrinkToFit="1"/>
    </xf>
    <xf numFmtId="0" fontId="49" fillId="0" borderId="302" xfId="3" applyFont="1" applyBorder="1" applyAlignment="1">
      <alignment horizontal="left" vertical="center" shrinkToFit="1"/>
    </xf>
    <xf numFmtId="0" fontId="46" fillId="0" borderId="302" xfId="3" applyFont="1" applyBorder="1" applyAlignment="1">
      <alignment horizontal="center" vertical="center" shrinkToFit="1"/>
    </xf>
    <xf numFmtId="0" fontId="46" fillId="0" borderId="369" xfId="3" applyFont="1" applyBorder="1" applyAlignment="1">
      <alignment horizontal="center" vertical="center" shrinkToFit="1"/>
    </xf>
    <xf numFmtId="0" fontId="66" fillId="0" borderId="219" xfId="3" applyFont="1" applyBorder="1" applyAlignment="1">
      <alignment horizontal="center" vertical="center" wrapText="1"/>
    </xf>
    <xf numFmtId="0" fontId="66" fillId="0" borderId="220" xfId="3" applyFont="1" applyBorder="1" applyAlignment="1">
      <alignment horizontal="center" vertical="center"/>
    </xf>
    <xf numFmtId="0" fontId="66" fillId="0" borderId="225" xfId="3" applyFont="1" applyBorder="1" applyAlignment="1">
      <alignment horizontal="center" wrapText="1"/>
    </xf>
    <xf numFmtId="0" fontId="70" fillId="0" borderId="222" xfId="3" applyFont="1" applyBorder="1" applyAlignment="1">
      <alignment horizontal="left" vertical="center" wrapText="1"/>
    </xf>
    <xf numFmtId="0" fontId="70" fillId="0" borderId="223" xfId="3" applyFont="1" applyBorder="1" applyAlignment="1">
      <alignment horizontal="left" vertical="center" wrapText="1"/>
    </xf>
    <xf numFmtId="0" fontId="70" fillId="0" borderId="224" xfId="3" applyFont="1" applyBorder="1" applyAlignment="1">
      <alignment horizontal="left" vertical="center" wrapText="1"/>
    </xf>
    <xf numFmtId="0" fontId="70" fillId="0" borderId="374" xfId="3" applyFont="1" applyBorder="1" applyAlignment="1">
      <alignment horizontal="left" vertical="center" wrapText="1"/>
    </xf>
    <xf numFmtId="0" fontId="70" fillId="0" borderId="0" xfId="3" applyFont="1" applyAlignment="1">
      <alignment horizontal="left" vertical="center" wrapText="1"/>
    </xf>
    <xf numFmtId="0" fontId="70" fillId="0" borderId="375" xfId="3" applyFont="1" applyBorder="1" applyAlignment="1">
      <alignment horizontal="left" vertical="center" wrapText="1"/>
    </xf>
    <xf numFmtId="0" fontId="70" fillId="0" borderId="372" xfId="3" applyFont="1" applyBorder="1" applyAlignment="1">
      <alignment vertical="center"/>
    </xf>
    <xf numFmtId="0" fontId="70" fillId="0" borderId="225" xfId="3" applyFont="1" applyBorder="1" applyAlignment="1">
      <alignment vertical="center"/>
    </xf>
    <xf numFmtId="0" fontId="32" fillId="0" borderId="226" xfId="3" applyFont="1" applyBorder="1" applyAlignment="1">
      <alignment horizontal="center" vertical="center" shrinkToFit="1"/>
    </xf>
    <xf numFmtId="0" fontId="32" fillId="0" borderId="223" xfId="3" applyFont="1" applyBorder="1" applyAlignment="1">
      <alignment horizontal="center" vertical="center" shrinkToFit="1"/>
    </xf>
    <xf numFmtId="0" fontId="32" fillId="0" borderId="373" xfId="3" applyFont="1" applyBorder="1" applyAlignment="1">
      <alignment horizontal="center" vertical="center" shrinkToFit="1"/>
    </xf>
    <xf numFmtId="0" fontId="70" fillId="0" borderId="225" xfId="3" applyFont="1" applyBorder="1" applyAlignment="1">
      <alignment horizontal="distributed" vertical="center" wrapText="1"/>
    </xf>
    <xf numFmtId="0" fontId="70" fillId="0" borderId="226" xfId="3" applyFont="1" applyBorder="1" applyAlignment="1">
      <alignment horizontal="distributed" vertical="center" wrapText="1"/>
    </xf>
    <xf numFmtId="0" fontId="46" fillId="0" borderId="359" xfId="3" applyFont="1" applyBorder="1" applyAlignment="1">
      <alignment horizontal="center" vertical="center" shrinkToFit="1"/>
    </xf>
    <xf numFmtId="0" fontId="41" fillId="0" borderId="0" xfId="3" applyFont="1" applyAlignment="1">
      <alignment horizontal="center" vertical="center"/>
    </xf>
    <xf numFmtId="0" fontId="66" fillId="0" borderId="225" xfId="3" applyFont="1" applyBorder="1" applyAlignment="1">
      <alignment horizontal="center" vertical="center"/>
    </xf>
    <xf numFmtId="0" fontId="66" fillId="0" borderId="233" xfId="3" applyFont="1" applyBorder="1" applyAlignment="1">
      <alignment horizontal="center" vertical="center"/>
    </xf>
    <xf numFmtId="0" fontId="70" fillId="0" borderId="245" xfId="3" applyFont="1" applyBorder="1" applyAlignment="1">
      <alignment horizontal="distributed" vertical="center" wrapText="1"/>
    </xf>
    <xf numFmtId="0" fontId="70" fillId="0" borderId="314" xfId="3" applyFont="1" applyBorder="1" applyAlignment="1">
      <alignment horizontal="distributed" vertical="center"/>
    </xf>
    <xf numFmtId="0" fontId="6" fillId="0" borderId="314" xfId="3" applyFont="1" applyBorder="1" applyAlignment="1">
      <alignment horizontal="left" shrinkToFit="1"/>
    </xf>
    <xf numFmtId="0" fontId="6" fillId="0" borderId="315" xfId="3" applyFont="1" applyBorder="1" applyAlignment="1">
      <alignment horizontal="left" shrinkToFit="1"/>
    </xf>
    <xf numFmtId="0" fontId="6" fillId="0" borderId="316" xfId="3" applyFont="1" applyBorder="1" applyAlignment="1">
      <alignment horizontal="left" shrinkToFit="1"/>
    </xf>
    <xf numFmtId="0" fontId="6" fillId="0" borderId="317" xfId="3" applyFont="1" applyBorder="1" applyAlignment="1">
      <alignment vertical="center"/>
    </xf>
    <xf numFmtId="0" fontId="6" fillId="0" borderId="307" xfId="3" applyFont="1" applyBorder="1" applyAlignment="1">
      <alignment vertical="center"/>
    </xf>
    <xf numFmtId="0" fontId="6" fillId="0" borderId="246" xfId="3" applyFont="1" applyBorder="1" applyAlignment="1">
      <alignment vertical="center"/>
    </xf>
    <xf numFmtId="0" fontId="6" fillId="0" borderId="308" xfId="3" applyFont="1" applyBorder="1" applyAlignment="1">
      <alignment vertical="center"/>
    </xf>
    <xf numFmtId="0" fontId="6" fillId="0" borderId="239" xfId="3" applyFont="1" applyBorder="1" applyAlignment="1">
      <alignment horizontal="center" vertical="center" shrinkToFit="1"/>
    </xf>
    <xf numFmtId="14" fontId="6" fillId="0" borderId="239" xfId="3" applyNumberFormat="1" applyFont="1" applyBorder="1" applyAlignment="1">
      <alignment horizontal="center" vertical="center" shrinkToFit="1"/>
    </xf>
    <xf numFmtId="0" fontId="49" fillId="0" borderId="239" xfId="3" applyFont="1" applyBorder="1" applyAlignment="1">
      <alignment horizontal="center" vertical="center" shrinkToFit="1"/>
    </xf>
    <xf numFmtId="0" fontId="49" fillId="0" borderId="239" xfId="3" applyFont="1" applyBorder="1" applyAlignment="1">
      <alignment horizontal="left" vertical="center" shrinkToFit="1"/>
    </xf>
    <xf numFmtId="0" fontId="46" fillId="0" borderId="239" xfId="3" applyFont="1" applyBorder="1" applyAlignment="1">
      <alignment horizontal="center" vertical="center" shrinkToFit="1"/>
    </xf>
    <xf numFmtId="0" fontId="46" fillId="0" borderId="244" xfId="3" applyFont="1" applyBorder="1" applyAlignment="1">
      <alignment horizontal="center" vertical="center" shrinkToFit="1"/>
    </xf>
    <xf numFmtId="0" fontId="70" fillId="0" borderId="234" xfId="3" applyFont="1" applyBorder="1" applyAlignment="1">
      <alignment horizontal="distributed" vertical="center" wrapText="1"/>
    </xf>
    <xf numFmtId="0" fontId="70" fillId="0" borderId="267" xfId="3" applyFont="1" applyBorder="1" applyAlignment="1">
      <alignment horizontal="distributed" vertical="center"/>
    </xf>
    <xf numFmtId="49" fontId="6" fillId="0" borderId="267" xfId="3" applyNumberFormat="1" applyFont="1" applyBorder="1" applyAlignment="1">
      <alignment horizontal="left" shrinkToFit="1"/>
    </xf>
    <xf numFmtId="0" fontId="6" fillId="0" borderId="268" xfId="3" applyFont="1" applyBorder="1" applyAlignment="1">
      <alignment horizontal="left" shrinkToFit="1"/>
    </xf>
    <xf numFmtId="0" fontId="6" fillId="0" borderId="269" xfId="3" applyFont="1" applyBorder="1" applyAlignment="1">
      <alignment horizontal="left" shrinkToFit="1"/>
    </xf>
    <xf numFmtId="0" fontId="6" fillId="0" borderId="269" xfId="3" applyFont="1" applyBorder="1" applyAlignment="1">
      <alignment vertical="center"/>
    </xf>
    <xf numFmtId="0" fontId="6" fillId="0" borderId="235" xfId="3" applyFont="1" applyBorder="1" applyAlignment="1">
      <alignment vertical="center"/>
    </xf>
    <xf numFmtId="0" fontId="6" fillId="0" borderId="318" xfId="3" applyFont="1" applyBorder="1" applyAlignment="1">
      <alignment vertical="center"/>
    </xf>
    <xf numFmtId="0" fontId="70" fillId="0" borderId="225" xfId="3" applyFont="1" applyBorder="1" applyAlignment="1">
      <alignment horizontal="distributed" vertical="center"/>
    </xf>
    <xf numFmtId="0" fontId="70" fillId="0" borderId="309" xfId="3" applyFont="1" applyBorder="1" applyAlignment="1">
      <alignment horizontal="distributed" vertical="center" wrapText="1"/>
    </xf>
    <xf numFmtId="0" fontId="70" fillId="0" borderId="254" xfId="3" applyFont="1" applyBorder="1" applyAlignment="1">
      <alignment horizontal="distributed" vertical="center"/>
    </xf>
    <xf numFmtId="0" fontId="4" fillId="0" borderId="310" xfId="3" applyFont="1" applyBorder="1" applyAlignment="1">
      <alignment horizontal="center" vertical="center"/>
    </xf>
    <xf numFmtId="0" fontId="4" fillId="0" borderId="311" xfId="3" applyFont="1" applyBorder="1" applyAlignment="1">
      <alignment horizontal="center" vertical="center"/>
    </xf>
    <xf numFmtId="0" fontId="4" fillId="0" borderId="312" xfId="3" applyFont="1" applyBorder="1" applyAlignment="1">
      <alignment horizontal="center" vertical="center"/>
    </xf>
    <xf numFmtId="0" fontId="70" fillId="0" borderId="254" xfId="3" applyFont="1" applyBorder="1" applyAlignment="1">
      <alignment horizontal="distributed" vertical="center" wrapText="1"/>
    </xf>
    <xf numFmtId="0" fontId="4" fillId="0" borderId="313" xfId="3" applyFont="1" applyBorder="1" applyAlignment="1">
      <alignment horizontal="center" vertical="center"/>
    </xf>
    <xf numFmtId="0" fontId="70" fillId="0" borderId="238" xfId="3" applyFont="1" applyBorder="1" applyAlignment="1">
      <alignment horizontal="center" vertical="center" wrapText="1"/>
    </xf>
    <xf numFmtId="0" fontId="70" fillId="0" borderId="239" xfId="3" applyFont="1" applyBorder="1" applyAlignment="1">
      <alignment horizontal="center" vertical="center" wrapText="1"/>
    </xf>
    <xf numFmtId="0" fontId="4" fillId="0" borderId="246" xfId="3" applyFont="1" applyBorder="1" applyAlignment="1">
      <alignment horizontal="center" vertical="center"/>
    </xf>
    <xf numFmtId="0" fontId="4" fillId="0" borderId="239" xfId="3" applyFont="1" applyBorder="1" applyAlignment="1">
      <alignment horizontal="center" vertical="center"/>
    </xf>
    <xf numFmtId="0" fontId="69" fillId="0" borderId="239" xfId="3" applyFont="1" applyBorder="1" applyAlignment="1">
      <alignment horizontal="distributed" vertical="center"/>
    </xf>
    <xf numFmtId="0" fontId="6" fillId="0" borderId="240" xfId="3" applyFont="1" applyBorder="1" applyAlignment="1">
      <alignment horizontal="center" vertical="center"/>
    </xf>
    <xf numFmtId="0" fontId="6" fillId="0" borderId="241" xfId="3" applyFont="1" applyBorder="1" applyAlignment="1">
      <alignment horizontal="center" vertical="center"/>
    </xf>
    <xf numFmtId="0" fontId="6" fillId="0" borderId="242" xfId="3" applyFont="1" applyBorder="1" applyAlignment="1">
      <alignment horizontal="center" vertical="center"/>
    </xf>
    <xf numFmtId="0" fontId="66" fillId="0" borderId="247" xfId="3" applyFont="1" applyBorder="1" applyAlignment="1">
      <alignment horizontal="distributed" vertical="center"/>
    </xf>
    <xf numFmtId="0" fontId="66" fillId="0" borderId="370" xfId="3" applyFont="1" applyBorder="1" applyAlignment="1">
      <alignment horizontal="distributed" vertical="center"/>
    </xf>
    <xf numFmtId="0" fontId="46" fillId="0" borderId="250" xfId="3" applyFont="1" applyBorder="1" applyAlignment="1">
      <alignment horizontal="center" vertical="center" shrinkToFit="1"/>
    </xf>
    <xf numFmtId="0" fontId="66" fillId="0" borderId="307" xfId="3" applyFont="1" applyBorder="1" applyAlignment="1">
      <alignment horizontal="center" vertical="center"/>
    </xf>
    <xf numFmtId="0" fontId="70" fillId="0" borderId="307" xfId="3" applyFont="1" applyBorder="1" applyAlignment="1">
      <alignment horizontal="distributed" vertical="center" wrapText="1"/>
    </xf>
    <xf numFmtId="0" fontId="70" fillId="0" borderId="307" xfId="3" applyFont="1" applyBorder="1" applyAlignment="1">
      <alignment horizontal="distributed" vertical="center"/>
    </xf>
    <xf numFmtId="0" fontId="66" fillId="0" borderId="308" xfId="3" applyFont="1" applyBorder="1" applyAlignment="1">
      <alignment horizontal="center" vertical="center"/>
    </xf>
    <xf numFmtId="0" fontId="66" fillId="0" borderId="247" xfId="3" applyFont="1" applyBorder="1" applyAlignment="1">
      <alignment horizontal="center" vertical="center"/>
    </xf>
    <xf numFmtId="0" fontId="66" fillId="0" borderId="370" xfId="3" applyFont="1" applyBorder="1" applyAlignment="1">
      <alignment horizontal="center" vertical="center"/>
    </xf>
    <xf numFmtId="0" fontId="76" fillId="6" borderId="334" xfId="3" applyFont="1" applyFill="1" applyBorder="1" applyAlignment="1">
      <alignment horizontal="center" vertical="center"/>
    </xf>
    <xf numFmtId="0" fontId="76" fillId="6" borderId="335" xfId="3" applyFont="1" applyFill="1" applyBorder="1" applyAlignment="1">
      <alignment horizontal="center" vertical="center"/>
    </xf>
    <xf numFmtId="0" fontId="76" fillId="6" borderId="336" xfId="3" applyFont="1" applyFill="1" applyBorder="1" applyAlignment="1">
      <alignment horizontal="center" vertical="center"/>
    </xf>
    <xf numFmtId="0" fontId="46" fillId="0" borderId="254" xfId="3" applyFont="1" applyBorder="1" applyAlignment="1">
      <alignment horizontal="center" vertical="center" shrinkToFit="1"/>
    </xf>
    <xf numFmtId="0" fontId="46" fillId="0" borderId="257" xfId="3" applyFont="1" applyBorder="1" applyAlignment="1">
      <alignment horizontal="center" vertical="center" shrinkToFit="1"/>
    </xf>
    <xf numFmtId="0" fontId="6" fillId="0" borderId="254" xfId="3" applyFont="1" applyBorder="1" applyAlignment="1">
      <alignment horizontal="center" vertical="center" shrinkToFit="1"/>
    </xf>
    <xf numFmtId="14" fontId="6" fillId="0" borderId="254" xfId="3" applyNumberFormat="1" applyFont="1" applyBorder="1" applyAlignment="1">
      <alignment horizontal="center" vertical="center" shrinkToFit="1"/>
    </xf>
    <xf numFmtId="0" fontId="49" fillId="0" borderId="254" xfId="3" applyFont="1" applyBorder="1" applyAlignment="1">
      <alignment horizontal="center" vertical="center" shrinkToFit="1"/>
    </xf>
    <xf numFmtId="0" fontId="49" fillId="0" borderId="254" xfId="3" applyFont="1" applyBorder="1" applyAlignment="1">
      <alignment horizontal="left" vertical="center" shrinkToFit="1"/>
    </xf>
    <xf numFmtId="0" fontId="46" fillId="0" borderId="255" xfId="3" applyFont="1" applyBorder="1" applyAlignment="1">
      <alignment horizontal="center" vertical="center" shrinkToFit="1"/>
    </xf>
    <xf numFmtId="0" fontId="57" fillId="0" borderId="345" xfId="3" applyFont="1" applyBorder="1" applyAlignment="1">
      <alignment horizontal="distributed" vertical="center" wrapText="1"/>
    </xf>
    <xf numFmtId="0" fontId="57" fillId="0" borderId="0" xfId="3" applyFont="1" applyAlignment="1">
      <alignment horizontal="distributed" vertical="center"/>
    </xf>
    <xf numFmtId="0" fontId="52" fillId="0" borderId="162" xfId="3" applyFont="1" applyBorder="1" applyAlignment="1">
      <alignment horizontal="center" vertical="center"/>
    </xf>
    <xf numFmtId="0" fontId="57" fillId="0" borderId="352" xfId="3" applyFont="1" applyBorder="1" applyAlignment="1">
      <alignment horizontal="center" vertical="center" wrapText="1"/>
    </xf>
    <xf numFmtId="0" fontId="57" fillId="0" borderId="164" xfId="3" applyFont="1" applyBorder="1" applyAlignment="1">
      <alignment horizontal="center" vertical="center" wrapText="1"/>
    </xf>
    <xf numFmtId="0" fontId="6" fillId="0" borderId="379" xfId="3" applyFont="1" applyBorder="1" applyAlignment="1">
      <alignment horizontal="center" vertical="center" shrinkToFit="1"/>
    </xf>
    <xf numFmtId="0" fontId="6" fillId="0" borderId="180" xfId="3" applyFont="1" applyBorder="1" applyAlignment="1">
      <alignment horizontal="center" vertical="center" shrinkToFit="1"/>
    </xf>
    <xf numFmtId="14" fontId="6" fillId="0" borderId="180" xfId="3" applyNumberFormat="1" applyFont="1" applyBorder="1" applyAlignment="1">
      <alignment horizontal="center" vertical="center" shrinkToFit="1"/>
    </xf>
    <xf numFmtId="0" fontId="49" fillId="0" borderId="180" xfId="3" applyFont="1" applyBorder="1" applyAlignment="1">
      <alignment horizontal="center" vertical="center" shrinkToFit="1"/>
    </xf>
    <xf numFmtId="0" fontId="49" fillId="0" borderId="180" xfId="3" applyFont="1" applyBorder="1" applyAlignment="1">
      <alignment horizontal="left" vertical="center" shrinkToFit="1"/>
    </xf>
    <xf numFmtId="0" fontId="59" fillId="0" borderId="188" xfId="3" applyFont="1" applyBorder="1" applyAlignment="1">
      <alignment horizontal="center" wrapText="1"/>
    </xf>
    <xf numFmtId="0" fontId="64" fillId="0" borderId="182" xfId="3" applyFont="1" applyBorder="1" applyAlignment="1">
      <alignment vertical="center"/>
    </xf>
    <xf numFmtId="0" fontId="64" fillId="0" borderId="183" xfId="3" applyFont="1" applyBorder="1" applyAlignment="1">
      <alignment vertical="center"/>
    </xf>
    <xf numFmtId="0" fontId="32" fillId="0" borderId="193" xfId="3" applyFont="1" applyBorder="1" applyAlignment="1">
      <alignment horizontal="center" vertical="center" shrinkToFit="1"/>
    </xf>
    <xf numFmtId="0" fontId="32" fillId="0" borderId="190" xfId="3" applyFont="1" applyBorder="1" applyAlignment="1">
      <alignment horizontal="center" vertical="center" shrinkToFit="1"/>
    </xf>
    <xf numFmtId="0" fontId="32" fillId="0" borderId="194" xfId="3" applyFont="1" applyBorder="1" applyAlignment="1">
      <alignment horizontal="center" vertical="center" shrinkToFit="1"/>
    </xf>
    <xf numFmtId="0" fontId="64" fillId="0" borderId="189" xfId="3" applyFont="1" applyBorder="1" applyAlignment="1">
      <alignment horizontal="distributed" vertical="center" wrapText="1"/>
    </xf>
    <xf numFmtId="0" fontId="59" fillId="0" borderId="197" xfId="3" applyFont="1" applyBorder="1" applyAlignment="1">
      <alignment horizontal="center" vertical="center"/>
    </xf>
    <xf numFmtId="0" fontId="6" fillId="0" borderId="199" xfId="3" applyFont="1" applyBorder="1" applyAlignment="1">
      <alignment horizontal="center" vertical="center" shrinkToFit="1"/>
    </xf>
    <xf numFmtId="0" fontId="49" fillId="0" borderId="199" xfId="3" applyFont="1" applyBorder="1" applyAlignment="1">
      <alignment horizontal="center" vertical="center" shrinkToFit="1"/>
    </xf>
    <xf numFmtId="0" fontId="49" fillId="0" borderId="199" xfId="3" applyFont="1" applyBorder="1" applyAlignment="1">
      <alignment horizontal="left" vertical="center" shrinkToFit="1"/>
    </xf>
    <xf numFmtId="0" fontId="46" fillId="0" borderId="200" xfId="3" applyFont="1" applyBorder="1" applyAlignment="1">
      <alignment horizontal="center" vertical="center" shrinkToFit="1"/>
    </xf>
    <xf numFmtId="0" fontId="46" fillId="0" borderId="201" xfId="3" applyFont="1" applyBorder="1" applyAlignment="1">
      <alignment horizontal="center" vertical="center" shrinkToFit="1"/>
    </xf>
    <xf numFmtId="0" fontId="59" fillId="0" borderId="381" xfId="3" applyFont="1" applyBorder="1" applyAlignment="1">
      <alignment horizontal="center" vertical="center"/>
    </xf>
    <xf numFmtId="0" fontId="46" fillId="0" borderId="199" xfId="3" applyFont="1" applyBorder="1" applyAlignment="1">
      <alignment horizontal="center" vertical="center" shrinkToFit="1"/>
    </xf>
    <xf numFmtId="0" fontId="46" fillId="0" borderId="208" xfId="3" applyFont="1" applyBorder="1" applyAlignment="1">
      <alignment horizontal="center" vertical="center" shrinkToFit="1"/>
    </xf>
    <xf numFmtId="0" fontId="59" fillId="0" borderId="210" xfId="3" applyFont="1" applyBorder="1" applyAlignment="1">
      <alignment horizontal="distributed" vertical="center"/>
    </xf>
    <xf numFmtId="0" fontId="46" fillId="0" borderId="214" xfId="3" applyFont="1" applyBorder="1" applyAlignment="1">
      <alignment horizontal="center" vertical="center" shrinkToFit="1"/>
    </xf>
    <xf numFmtId="0" fontId="46" fillId="0" borderId="212" xfId="3" applyFont="1" applyBorder="1" applyAlignment="1">
      <alignment horizontal="center" vertical="center" shrinkToFit="1"/>
    </xf>
    <xf numFmtId="0" fontId="46" fillId="0" borderId="213" xfId="3" applyFont="1" applyBorder="1" applyAlignment="1">
      <alignment horizontal="center" vertical="center" shrinkToFit="1"/>
    </xf>
    <xf numFmtId="0" fontId="59" fillId="0" borderId="296" xfId="3" applyFont="1" applyBorder="1" applyAlignment="1">
      <alignment horizontal="center" vertical="center"/>
    </xf>
    <xf numFmtId="0" fontId="59" fillId="0" borderId="300" xfId="3" applyFont="1" applyBorder="1" applyAlignment="1">
      <alignment horizontal="center" vertical="center"/>
    </xf>
    <xf numFmtId="0" fontId="59" fillId="0" borderId="210" xfId="3" applyFont="1" applyBorder="1" applyAlignment="1">
      <alignment horizontal="center" vertical="center"/>
    </xf>
    <xf numFmtId="0" fontId="6" fillId="0" borderId="337" xfId="3" applyFont="1" applyBorder="1" applyAlignment="1">
      <alignment horizontal="center" vertical="center" shrinkToFit="1"/>
    </xf>
    <xf numFmtId="0" fontId="6" fillId="0" borderId="338" xfId="3" applyFont="1" applyBorder="1" applyAlignment="1">
      <alignment horizontal="center" vertical="center" shrinkToFit="1"/>
    </xf>
    <xf numFmtId="0" fontId="6" fillId="0" borderId="339" xfId="3" applyFont="1" applyBorder="1" applyAlignment="1">
      <alignment horizontal="center" vertical="center" shrinkToFit="1"/>
    </xf>
    <xf numFmtId="0" fontId="46" fillId="0" borderId="215" xfId="3" applyFont="1" applyBorder="1" applyAlignment="1">
      <alignment horizontal="center" vertical="center" shrinkToFit="1"/>
    </xf>
    <xf numFmtId="0" fontId="46" fillId="0" borderId="216" xfId="3" applyFont="1" applyBorder="1" applyAlignment="1">
      <alignment horizontal="center" vertical="center" shrinkToFit="1"/>
    </xf>
    <xf numFmtId="0" fontId="6" fillId="0" borderId="217" xfId="3" applyFont="1" applyBorder="1" applyAlignment="1">
      <alignment horizontal="center" vertical="center" shrinkToFit="1"/>
    </xf>
    <xf numFmtId="0" fontId="49" fillId="0" borderId="217" xfId="3" applyFont="1" applyBorder="1" applyAlignment="1">
      <alignment horizontal="center" vertical="center" shrinkToFit="1"/>
    </xf>
    <xf numFmtId="0" fontId="49" fillId="0" borderId="217" xfId="3" applyFont="1" applyBorder="1" applyAlignment="1">
      <alignment horizontal="left" vertical="center" shrinkToFit="1"/>
    </xf>
    <xf numFmtId="0" fontId="46" fillId="0" borderId="217" xfId="3" applyFont="1" applyBorder="1" applyAlignment="1">
      <alignment horizontal="center" vertical="center" shrinkToFit="1"/>
    </xf>
    <xf numFmtId="0" fontId="46" fillId="0" borderId="218" xfId="3" applyFont="1" applyBorder="1" applyAlignment="1">
      <alignment horizontal="center" vertical="center" shrinkToFit="1"/>
    </xf>
    <xf numFmtId="0" fontId="70" fillId="0" borderId="229" xfId="3" applyFont="1" applyBorder="1" applyAlignment="1">
      <alignment horizontal="left" vertical="center" wrapText="1"/>
    </xf>
    <xf numFmtId="0" fontId="70" fillId="0" borderId="230" xfId="3" applyFont="1" applyBorder="1" applyAlignment="1">
      <alignment horizontal="left" vertical="center" wrapText="1"/>
    </xf>
    <xf numFmtId="0" fontId="70" fillId="0" borderId="231" xfId="3" applyFont="1" applyBorder="1" applyAlignment="1">
      <alignment horizontal="left" vertical="center" wrapText="1"/>
    </xf>
    <xf numFmtId="0" fontId="70" fillId="0" borderId="219" xfId="3" applyFont="1" applyBorder="1" applyAlignment="1">
      <alignment vertical="center"/>
    </xf>
    <xf numFmtId="0" fontId="70" fillId="0" borderId="220" xfId="3" applyFont="1" applyBorder="1" applyAlignment="1">
      <alignment vertical="center"/>
    </xf>
    <xf numFmtId="0" fontId="32" fillId="0" borderId="265" xfId="3" applyFont="1" applyBorder="1" applyAlignment="1">
      <alignment horizontal="center" vertical="center" shrinkToFit="1"/>
    </xf>
    <xf numFmtId="0" fontId="32" fillId="0" borderId="227" xfId="3" applyFont="1" applyBorder="1" applyAlignment="1">
      <alignment horizontal="center" vertical="center" shrinkToFit="1"/>
    </xf>
    <xf numFmtId="0" fontId="32" fillId="0" borderId="266" xfId="3" applyFont="1" applyBorder="1" applyAlignment="1">
      <alignment horizontal="center" vertical="center" shrinkToFit="1"/>
    </xf>
    <xf numFmtId="0" fontId="46" fillId="0" borderId="383" xfId="3" applyFont="1" applyBorder="1" applyAlignment="1">
      <alignment horizontal="center" vertical="center" shrinkToFit="1"/>
    </xf>
    <xf numFmtId="0" fontId="6" fillId="0" borderId="235" xfId="3" applyFont="1" applyBorder="1" applyAlignment="1">
      <alignment horizontal="center" vertical="center" shrinkToFit="1"/>
    </xf>
    <xf numFmtId="0" fontId="49" fillId="0" borderId="235" xfId="3" applyFont="1" applyBorder="1" applyAlignment="1">
      <alignment horizontal="center" vertical="center" shrinkToFit="1"/>
    </xf>
    <xf numFmtId="0" fontId="49" fillId="0" borderId="235" xfId="3" applyFont="1" applyBorder="1" applyAlignment="1">
      <alignment horizontal="left" vertical="center" shrinkToFit="1"/>
    </xf>
    <xf numFmtId="0" fontId="46" fillId="0" borderId="235" xfId="3" applyFont="1" applyBorder="1" applyAlignment="1">
      <alignment horizontal="center" vertical="center" shrinkToFit="1"/>
    </xf>
    <xf numFmtId="0" fontId="46" fillId="0" borderId="237" xfId="3" applyFont="1" applyBorder="1" applyAlignment="1">
      <alignment horizontal="center" vertical="center" shrinkToFit="1"/>
    </xf>
    <xf numFmtId="0" fontId="66" fillId="0" borderId="248" xfId="3" applyFont="1" applyBorder="1" applyAlignment="1">
      <alignment horizontal="distributed" vertical="center"/>
    </xf>
    <xf numFmtId="0" fontId="6" fillId="0" borderId="382" xfId="3" applyFont="1" applyBorder="1" applyAlignment="1">
      <alignment horizontal="center" vertical="center" shrinkToFit="1"/>
    </xf>
    <xf numFmtId="0" fontId="66" fillId="0" borderId="248" xfId="3" applyFont="1" applyBorder="1" applyAlignment="1">
      <alignment horizontal="center" vertical="center"/>
    </xf>
    <xf numFmtId="0" fontId="11" fillId="0" borderId="239" xfId="3" applyFont="1" applyBorder="1" applyAlignment="1">
      <alignment horizontal="center" vertical="center" shrinkToFit="1"/>
    </xf>
    <xf numFmtId="0" fontId="11" fillId="0" borderId="254" xfId="3" applyFont="1" applyBorder="1" applyAlignment="1">
      <alignment horizontal="center" vertical="center" shrinkToFit="1"/>
    </xf>
    <xf numFmtId="0" fontId="21" fillId="0" borderId="48" xfId="0" applyFont="1" applyBorder="1" applyAlignment="1">
      <alignment horizontal="center" vertical="center" shrinkToFit="1"/>
    </xf>
    <xf numFmtId="0" fontId="21" fillId="0" borderId="117" xfId="0" applyFont="1" applyBorder="1" applyAlignment="1">
      <alignment horizontal="center" vertical="center" shrinkToFit="1"/>
    </xf>
    <xf numFmtId="0" fontId="21" fillId="0" borderId="70" xfId="0" applyFont="1" applyBorder="1" applyAlignment="1">
      <alignment horizontal="center" vertical="center" shrinkToFit="1"/>
    </xf>
    <xf numFmtId="0" fontId="30" fillId="0" borderId="52" xfId="0" applyFont="1" applyBorder="1" applyAlignment="1">
      <alignment horizontal="center" vertical="center" shrinkToFit="1"/>
    </xf>
    <xf numFmtId="0" fontId="30" fillId="0" borderId="53" xfId="0" applyFont="1" applyBorder="1" applyAlignment="1">
      <alignment horizontal="center" vertical="center" shrinkToFit="1"/>
    </xf>
    <xf numFmtId="0" fontId="30" fillId="0" borderId="54" xfId="0" applyFont="1" applyBorder="1" applyAlignment="1">
      <alignment horizontal="center" vertical="center" shrinkToFit="1"/>
    </xf>
    <xf numFmtId="0" fontId="30" fillId="0" borderId="43"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44" xfId="0" applyFont="1" applyBorder="1" applyAlignment="1">
      <alignment horizontal="center" vertical="center" shrinkToFit="1"/>
    </xf>
    <xf numFmtId="0" fontId="37" fillId="0" borderId="0" xfId="0" applyFont="1" applyAlignment="1">
      <alignment horizontal="right" vertical="center" shrinkToFit="1"/>
    </xf>
    <xf numFmtId="0" fontId="37" fillId="0" borderId="0" xfId="0" applyFont="1" applyAlignment="1">
      <alignment horizontal="center" vertical="center"/>
    </xf>
    <xf numFmtId="0" fontId="38" fillId="0" borderId="0" xfId="0" applyFont="1" applyAlignment="1">
      <alignment horizontal="distributed" vertical="center"/>
    </xf>
    <xf numFmtId="0" fontId="21" fillId="0" borderId="75" xfId="0" applyFont="1" applyBorder="1" applyAlignment="1">
      <alignment horizontal="center" vertical="center"/>
    </xf>
    <xf numFmtId="0" fontId="21" fillId="0" borderId="76" xfId="0" applyFont="1" applyBorder="1" applyAlignment="1">
      <alignment horizontal="center" vertical="center"/>
    </xf>
    <xf numFmtId="0" fontId="34" fillId="0" borderId="0" xfId="0" applyFont="1" applyAlignment="1">
      <alignment horizontal="left" vertical="center"/>
    </xf>
    <xf numFmtId="0" fontId="34" fillId="0" borderId="0" xfId="0" applyFont="1">
      <alignment vertical="center"/>
    </xf>
    <xf numFmtId="177" fontId="35" fillId="0" borderId="0" xfId="0" applyNumberFormat="1" applyFont="1" applyAlignment="1">
      <alignment horizontal="center" vertical="center"/>
    </xf>
    <xf numFmtId="0" fontId="36" fillId="0" borderId="0" xfId="0" applyFont="1" applyAlignment="1">
      <alignment horizontal="center" vertical="center"/>
    </xf>
    <xf numFmtId="0" fontId="26" fillId="0" borderId="56" xfId="0" applyFont="1" applyBorder="1" applyAlignment="1">
      <alignment horizontal="center" vertical="center"/>
    </xf>
    <xf numFmtId="0" fontId="26" fillId="0" borderId="2"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44" xfId="0" applyFont="1" applyBorder="1" applyAlignment="1">
      <alignment horizontal="center" vertical="center" wrapText="1"/>
    </xf>
    <xf numFmtId="0" fontId="21" fillId="0" borderId="90" xfId="0" applyFont="1" applyBorder="1" applyAlignment="1">
      <alignment horizontal="center" vertical="center"/>
    </xf>
    <xf numFmtId="0" fontId="21" fillId="0" borderId="57" xfId="0" applyFont="1" applyBorder="1" applyAlignment="1">
      <alignment horizontal="center" vertical="center"/>
    </xf>
    <xf numFmtId="0" fontId="21" fillId="0" borderId="29" xfId="0" applyFont="1" applyBorder="1" applyAlignment="1">
      <alignment horizontal="center" vertical="center"/>
    </xf>
    <xf numFmtId="0" fontId="26" fillId="0" borderId="41" xfId="0" applyFont="1" applyBorder="1" applyAlignment="1">
      <alignment horizontal="center" vertical="center"/>
    </xf>
    <xf numFmtId="0" fontId="26" fillId="0" borderId="2" xfId="0" applyFont="1" applyBorder="1" applyAlignment="1">
      <alignment horizontal="center" vertical="center"/>
    </xf>
    <xf numFmtId="0" fontId="26" fillId="0" borderId="42" xfId="0" applyFont="1" applyBorder="1" applyAlignment="1">
      <alignment horizontal="center" vertical="center"/>
    </xf>
    <xf numFmtId="0" fontId="25" fillId="0" borderId="52" xfId="0" applyFont="1" applyBorder="1" applyAlignment="1">
      <alignment horizontal="center" vertical="center"/>
    </xf>
    <xf numFmtId="0" fontId="25" fillId="0" borderId="53" xfId="0" applyFont="1" applyBorder="1" applyAlignment="1">
      <alignment horizontal="center" vertical="center"/>
    </xf>
    <xf numFmtId="0" fontId="25" fillId="0" borderId="54" xfId="0" applyFont="1" applyBorder="1" applyAlignment="1">
      <alignment horizontal="center" vertical="center"/>
    </xf>
    <xf numFmtId="0" fontId="21" fillId="0" borderId="41" xfId="0" applyFont="1" applyBorder="1" applyAlignment="1">
      <alignment horizontal="center" vertical="center"/>
    </xf>
    <xf numFmtId="0" fontId="21" fillId="0" borderId="2" xfId="0" applyFont="1" applyBorder="1" applyAlignment="1">
      <alignment horizontal="center" vertical="center"/>
    </xf>
    <xf numFmtId="0" fontId="21" fillId="0" borderId="8" xfId="0" applyFont="1" applyBorder="1" applyAlignment="1">
      <alignment horizontal="center" vertical="center"/>
    </xf>
    <xf numFmtId="0" fontId="21" fillId="0" borderId="1" xfId="0" applyFont="1" applyBorder="1" applyAlignment="1">
      <alignment horizontal="center" vertical="center"/>
    </xf>
    <xf numFmtId="0" fontId="25" fillId="0" borderId="2"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9" xfId="0" applyFont="1" applyBorder="1" applyAlignment="1">
      <alignment horizontal="center" vertical="center" shrinkToFit="1"/>
    </xf>
    <xf numFmtId="0" fontId="21" fillId="0" borderId="5" xfId="0" applyFont="1" applyBorder="1" applyAlignment="1">
      <alignment horizontal="center" vertical="center"/>
    </xf>
    <xf numFmtId="0" fontId="22" fillId="0" borderId="0" xfId="0" applyFont="1" applyAlignment="1">
      <alignment horizontal="center" vertical="center" wrapText="1"/>
    </xf>
    <xf numFmtId="0" fontId="21" fillId="0" borderId="59" xfId="0" applyFont="1" applyBorder="1" applyAlignment="1">
      <alignment horizontal="center" vertical="center" shrinkToFit="1"/>
    </xf>
    <xf numFmtId="0" fontId="21" fillId="0" borderId="0" xfId="0" applyFont="1" applyAlignment="1">
      <alignment horizontal="center" vertical="center" shrinkToFit="1"/>
    </xf>
    <xf numFmtId="0" fontId="21" fillId="0" borderId="87" xfId="0" applyFont="1" applyBorder="1" applyAlignment="1">
      <alignment horizontal="center" vertical="center" shrinkToFit="1"/>
    </xf>
    <xf numFmtId="0" fontId="21" fillId="0" borderId="43" xfId="0" applyFont="1" applyBorder="1" applyAlignment="1">
      <alignment horizontal="center" vertical="center" shrinkToFit="1"/>
    </xf>
    <xf numFmtId="0" fontId="21" fillId="0" borderId="5" xfId="0" applyFont="1" applyBorder="1" applyAlignment="1">
      <alignment horizontal="center" vertical="center" shrinkToFit="1"/>
    </xf>
    <xf numFmtId="0" fontId="21" fillId="0" borderId="9" xfId="0" applyFont="1" applyBorder="1" applyAlignment="1">
      <alignment horizontal="center" vertical="center" shrinkToFit="1"/>
    </xf>
    <xf numFmtId="0" fontId="26" fillId="0" borderId="41"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8" xfId="0" applyFont="1" applyBorder="1" applyAlignment="1">
      <alignment horizontal="center" vertical="center" shrinkToFit="1"/>
    </xf>
    <xf numFmtId="0" fontId="21" fillId="0" borderId="4" xfId="0" applyFont="1" applyBorder="1" applyAlignment="1">
      <alignment horizontal="center" vertical="center"/>
    </xf>
    <xf numFmtId="0" fontId="21" fillId="0" borderId="44" xfId="0" applyFont="1" applyBorder="1" applyAlignment="1">
      <alignment horizontal="center" vertical="center"/>
    </xf>
    <xf numFmtId="0" fontId="21" fillId="0" borderId="3" xfId="0" applyFont="1" applyBorder="1" applyAlignment="1">
      <alignment horizontal="center" vertical="center"/>
    </xf>
    <xf numFmtId="0" fontId="21" fillId="0" borderId="0" xfId="0" applyFont="1" applyAlignment="1">
      <alignment horizontal="center" vertical="center"/>
    </xf>
    <xf numFmtId="0" fontId="21" fillId="0" borderId="60" xfId="0" applyFont="1" applyBorder="1" applyAlignment="1">
      <alignment horizontal="center" vertical="center"/>
    </xf>
    <xf numFmtId="0" fontId="23" fillId="0" borderId="0" xfId="0" applyFont="1" applyAlignment="1">
      <alignment horizontal="center"/>
    </xf>
    <xf numFmtId="0" fontId="24" fillId="0" borderId="0" xfId="0" applyFont="1" applyAlignment="1">
      <alignment horizontal="center"/>
    </xf>
    <xf numFmtId="0" fontId="21" fillId="0" borderId="35" xfId="0" applyFont="1" applyBorder="1" applyAlignment="1">
      <alignment horizontal="center" vertical="center"/>
    </xf>
    <xf numFmtId="0" fontId="21" fillId="0" borderId="21" xfId="0" applyFont="1" applyBorder="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left" vertical="center" indent="1"/>
    </xf>
    <xf numFmtId="0" fontId="21" fillId="0" borderId="21" xfId="0" applyFont="1" applyBorder="1" applyAlignment="1">
      <alignment horizontal="left" vertical="center" indent="1"/>
    </xf>
    <xf numFmtId="0" fontId="21" fillId="0" borderId="62" xfId="0" applyFont="1" applyBorder="1" applyAlignment="1">
      <alignment horizontal="left" vertical="center" indent="1"/>
    </xf>
    <xf numFmtId="0" fontId="26" fillId="0" borderId="1" xfId="0" applyFont="1" applyBorder="1" applyAlignment="1">
      <alignment horizontal="center" vertical="center"/>
    </xf>
    <xf numFmtId="0" fontId="21" fillId="0" borderId="78" xfId="0" applyFont="1" applyBorder="1" applyAlignment="1">
      <alignment horizontal="center" vertical="center"/>
    </xf>
    <xf numFmtId="0" fontId="21" fillId="0" borderId="79" xfId="0" applyFont="1" applyBorder="1" applyAlignment="1">
      <alignment horizontal="center" vertical="center"/>
    </xf>
    <xf numFmtId="0" fontId="21" fillId="0" borderId="80" xfId="0" applyFont="1" applyBorder="1" applyAlignment="1">
      <alignment horizontal="center" vertical="center"/>
    </xf>
    <xf numFmtId="0" fontId="26" fillId="0" borderId="55" xfId="0" applyFont="1" applyBorder="1" applyAlignment="1">
      <alignment horizontal="center" vertical="center"/>
    </xf>
    <xf numFmtId="0" fontId="29" fillId="0" borderId="51" xfId="0" applyFont="1" applyBorder="1" applyAlignment="1">
      <alignment horizontal="center" vertical="center"/>
    </xf>
    <xf numFmtId="0" fontId="29" fillId="0" borderId="50" xfId="0" applyFont="1" applyBorder="1" applyAlignment="1">
      <alignment horizontal="center" vertical="center"/>
    </xf>
    <xf numFmtId="0" fontId="26" fillId="0" borderId="70" xfId="0" applyFont="1" applyBorder="1" applyAlignment="1">
      <alignment horizontal="center" vertical="center"/>
    </xf>
    <xf numFmtId="0" fontId="29" fillId="0" borderId="61" xfId="0" applyFont="1" applyBorder="1" applyAlignment="1">
      <alignment horizontal="center" vertical="center"/>
    </xf>
    <xf numFmtId="0" fontId="21" fillId="0" borderId="37" xfId="0" applyFont="1" applyBorder="1" applyAlignment="1">
      <alignment horizontal="center" vertical="center"/>
    </xf>
    <xf numFmtId="0" fontId="21" fillId="0" borderId="63" xfId="0" applyFont="1" applyBorder="1" applyAlignment="1">
      <alignment horizontal="center" vertical="center"/>
    </xf>
    <xf numFmtId="0" fontId="21" fillId="0" borderId="38" xfId="0" applyFont="1" applyBorder="1" applyAlignment="1">
      <alignment horizontal="center" vertical="center"/>
    </xf>
    <xf numFmtId="0" fontId="21" fillId="0" borderId="114" xfId="0" applyFont="1" applyBorder="1" applyAlignment="1">
      <alignment horizontal="center" vertical="center"/>
    </xf>
    <xf numFmtId="0" fontId="21" fillId="0" borderId="115" xfId="0" applyFont="1" applyBorder="1" applyAlignment="1">
      <alignment horizontal="center" vertical="center"/>
    </xf>
    <xf numFmtId="0" fontId="21" fillId="0" borderId="43" xfId="0" applyFont="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42"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44"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44" xfId="0" applyFont="1" applyBorder="1" applyAlignment="1">
      <alignment horizontal="center" vertical="center"/>
    </xf>
    <xf numFmtId="0" fontId="21" fillId="0" borderId="0" xfId="0" applyFont="1" applyAlignment="1">
      <alignment horizontal="left" vertical="center"/>
    </xf>
    <xf numFmtId="0" fontId="28" fillId="0" borderId="28" xfId="0" applyFont="1" applyBorder="1" applyAlignment="1">
      <alignment horizontal="center" vertical="center"/>
    </xf>
    <xf numFmtId="0" fontId="28" fillId="0" borderId="57" xfId="0" applyFont="1" applyBorder="1" applyAlignment="1">
      <alignment horizontal="center" vertical="center"/>
    </xf>
    <xf numFmtId="0" fontId="29" fillId="0" borderId="57" xfId="0" applyFont="1" applyBorder="1" applyAlignment="1">
      <alignment horizontal="center" vertical="center"/>
    </xf>
    <xf numFmtId="0" fontId="28" fillId="0" borderId="45" xfId="0" applyFont="1" applyBorder="1" applyAlignment="1">
      <alignment horizontal="center" vertical="center"/>
    </xf>
    <xf numFmtId="0" fontId="28" fillId="0" borderId="50" xfId="0" applyFont="1" applyBorder="1" applyAlignment="1">
      <alignment horizontal="center" vertical="center"/>
    </xf>
    <xf numFmtId="0" fontId="21" fillId="0" borderId="47" xfId="0" applyFont="1" applyBorder="1" applyAlignment="1">
      <alignment horizontal="center" vertical="center" shrinkToFit="1"/>
    </xf>
    <xf numFmtId="0" fontId="21" fillId="0" borderId="17" xfId="0" applyFont="1" applyBorder="1" applyAlignment="1">
      <alignment horizontal="center" vertical="center" shrinkToFit="1"/>
    </xf>
    <xf numFmtId="0" fontId="26" fillId="0" borderId="49" xfId="0" applyFont="1" applyBorder="1" applyAlignment="1">
      <alignment horizontal="center" vertical="center" wrapText="1"/>
    </xf>
    <xf numFmtId="0" fontId="26" fillId="0" borderId="73"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77" xfId="0" applyFont="1" applyBorder="1" applyAlignment="1">
      <alignment horizontal="center" vertical="center" wrapText="1"/>
    </xf>
    <xf numFmtId="49" fontId="26" fillId="0" borderId="43" xfId="0" applyNumberFormat="1" applyFont="1" applyBorder="1" applyAlignment="1">
      <alignment horizontal="center" vertical="center"/>
    </xf>
    <xf numFmtId="49" fontId="26" fillId="0" borderId="5" xfId="0" applyNumberFormat="1" applyFont="1" applyBorder="1" applyAlignment="1">
      <alignment horizontal="center" vertical="center"/>
    </xf>
    <xf numFmtId="49" fontId="26" fillId="0" borderId="9" xfId="0" applyNumberFormat="1" applyFont="1" applyBorder="1" applyAlignment="1">
      <alignment horizontal="center" vertical="center"/>
    </xf>
    <xf numFmtId="0" fontId="26" fillId="0" borderId="58" xfId="0" applyFont="1" applyBorder="1" applyAlignment="1">
      <alignment horizontal="center" vertical="center"/>
    </xf>
    <xf numFmtId="0" fontId="21" fillId="0" borderId="120" xfId="0" applyFont="1" applyBorder="1">
      <alignment vertical="center"/>
    </xf>
    <xf numFmtId="0" fontId="21" fillId="0" borderId="121" xfId="0" applyFont="1" applyBorder="1">
      <alignment vertical="center"/>
    </xf>
    <xf numFmtId="0" fontId="26" fillId="0" borderId="37" xfId="0" applyFont="1" applyBorder="1" applyAlignment="1">
      <alignment horizontal="center" vertical="center"/>
    </xf>
    <xf numFmtId="0" fontId="26" fillId="0" borderId="38" xfId="0" applyFont="1" applyBorder="1" applyAlignment="1">
      <alignment horizontal="center" vertical="center"/>
    </xf>
    <xf numFmtId="0" fontId="21" fillId="0" borderId="39" xfId="0" applyFont="1" applyBorder="1" applyAlignment="1">
      <alignment horizontal="center" vertical="center"/>
    </xf>
    <xf numFmtId="0" fontId="21" fillId="0" borderId="40" xfId="0" applyFont="1" applyBorder="1" applyAlignment="1">
      <alignment horizontal="center" vertical="center"/>
    </xf>
    <xf numFmtId="0" fontId="21" fillId="0" borderId="41"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42" xfId="0" applyFont="1" applyBorder="1" applyAlignment="1">
      <alignment horizontal="center" vertical="center" shrinkToFit="1"/>
    </xf>
    <xf numFmtId="0" fontId="21" fillId="0" borderId="44" xfId="0" applyFont="1" applyBorder="1" applyAlignment="1">
      <alignment horizontal="center" vertical="center" shrinkToFit="1"/>
    </xf>
    <xf numFmtId="0" fontId="26" fillId="0" borderId="6" xfId="0" applyFont="1" applyBorder="1" applyAlignment="1">
      <alignment horizontal="center" vertical="center" shrinkToFit="1"/>
    </xf>
    <xf numFmtId="0" fontId="26" fillId="0" borderId="45" xfId="0" applyFont="1" applyBorder="1" applyAlignment="1">
      <alignment horizontal="center" vertical="center" shrinkToFit="1"/>
    </xf>
    <xf numFmtId="0" fontId="26" fillId="0" borderId="12" xfId="0" applyFont="1" applyBorder="1" applyAlignment="1">
      <alignment horizontal="center" vertical="center" shrinkToFit="1"/>
    </xf>
    <xf numFmtId="0" fontId="26" fillId="0" borderId="46" xfId="0" applyFont="1" applyBorder="1" applyAlignment="1">
      <alignment horizontal="center" vertical="center" shrinkToFit="1"/>
    </xf>
    <xf numFmtId="0" fontId="21" fillId="0" borderId="45" xfId="0" applyFont="1" applyBorder="1" applyAlignment="1">
      <alignment horizontal="center" vertical="center" shrinkToFit="1"/>
    </xf>
    <xf numFmtId="0" fontId="21" fillId="0" borderId="46" xfId="0" applyFont="1" applyBorder="1" applyAlignment="1">
      <alignment horizontal="center" vertical="center" shrinkToFit="1"/>
    </xf>
    <xf numFmtId="0" fontId="26" fillId="0" borderId="47" xfId="0" applyFont="1" applyBorder="1" applyAlignment="1">
      <alignment horizontal="center" vertical="center"/>
    </xf>
    <xf numFmtId="0" fontId="26" fillId="0" borderId="17" xfId="0" applyFont="1" applyBorder="1" applyAlignment="1">
      <alignment horizontal="center" vertical="center"/>
    </xf>
    <xf numFmtId="0" fontId="29" fillId="0" borderId="46" xfId="0" applyFont="1" applyBorder="1" applyAlignment="1">
      <alignment horizontal="center" vertical="center"/>
    </xf>
    <xf numFmtId="0" fontId="21" fillId="0" borderId="118" xfId="0" applyFont="1" applyBorder="1">
      <alignment vertical="center"/>
    </xf>
    <xf numFmtId="0" fontId="21" fillId="0" borderId="119" xfId="0" applyFont="1" applyBorder="1">
      <alignment vertical="center"/>
    </xf>
    <xf numFmtId="0" fontId="4" fillId="0" borderId="48" xfId="0" applyFont="1" applyBorder="1" applyAlignment="1">
      <alignment horizontal="center" vertical="center" shrinkToFit="1"/>
    </xf>
    <xf numFmtId="0" fontId="4" fillId="0" borderId="117" xfId="0" applyFont="1" applyBorder="1" applyAlignment="1">
      <alignment horizontal="center" vertical="center" shrinkToFit="1"/>
    </xf>
    <xf numFmtId="0" fontId="4" fillId="0" borderId="70" xfId="0" applyFont="1" applyBorder="1" applyAlignment="1">
      <alignment horizontal="center" vertical="center" shrinkToFit="1"/>
    </xf>
    <xf numFmtId="0" fontId="73" fillId="0" borderId="52" xfId="0" applyFont="1" applyBorder="1" applyAlignment="1">
      <alignment horizontal="center" vertical="center" shrinkToFit="1"/>
    </xf>
    <xf numFmtId="0" fontId="73" fillId="0" borderId="53" xfId="0" applyFont="1" applyBorder="1" applyAlignment="1">
      <alignment horizontal="center" vertical="center" shrinkToFit="1"/>
    </xf>
    <xf numFmtId="0" fontId="73" fillId="0" borderId="54" xfId="0" applyFont="1" applyBorder="1" applyAlignment="1">
      <alignment horizontal="center" vertical="center" shrinkToFit="1"/>
    </xf>
    <xf numFmtId="0" fontId="18" fillId="0" borderId="57" xfId="0" applyFont="1" applyBorder="1" applyAlignment="1">
      <alignment horizontal="center" vertical="center"/>
    </xf>
    <xf numFmtId="0" fontId="6" fillId="0" borderId="56" xfId="0" applyFont="1" applyBorder="1" applyAlignment="1">
      <alignment horizontal="center" vertical="center"/>
    </xf>
    <xf numFmtId="0" fontId="16" fillId="0" borderId="28" xfId="0" applyFont="1" applyBorder="1" applyAlignment="1">
      <alignment horizontal="center" vertical="center"/>
    </xf>
    <xf numFmtId="0" fontId="16" fillId="0" borderId="57" xfId="0" applyFont="1" applyBorder="1" applyAlignment="1">
      <alignment horizontal="center" vertical="center"/>
    </xf>
    <xf numFmtId="0" fontId="6" fillId="0" borderId="41" xfId="0" applyFont="1" applyBorder="1" applyAlignment="1">
      <alignment horizontal="center" vertical="center"/>
    </xf>
    <xf numFmtId="0" fontId="6" fillId="0" borderId="2" xfId="0" applyFont="1" applyBorder="1" applyAlignment="1">
      <alignment horizontal="center" vertical="center"/>
    </xf>
    <xf numFmtId="0" fontId="6" fillId="0" borderId="42" xfId="0" applyFont="1" applyBorder="1" applyAlignment="1">
      <alignment horizontal="center" vertical="center"/>
    </xf>
    <xf numFmtId="0" fontId="17" fillId="0" borderId="52" xfId="0" applyFont="1" applyBorder="1" applyAlignment="1">
      <alignment horizontal="center" vertical="center"/>
    </xf>
    <xf numFmtId="0" fontId="17" fillId="0" borderId="53" xfId="0" applyFont="1" applyBorder="1" applyAlignment="1">
      <alignment horizontal="center" vertical="center"/>
    </xf>
    <xf numFmtId="0" fontId="17" fillId="0" borderId="54" xfId="0" applyFont="1" applyBorder="1" applyAlignment="1">
      <alignment horizontal="center" vertical="center"/>
    </xf>
    <xf numFmtId="0" fontId="4" fillId="0" borderId="4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9" xfId="0" applyFont="1" applyBorder="1" applyAlignment="1">
      <alignment horizontal="center" vertical="center" shrinkToFit="1"/>
    </xf>
    <xf numFmtId="0" fontId="6" fillId="0" borderId="3" xfId="0" applyFont="1" applyBorder="1" applyAlignment="1">
      <alignment horizontal="center" vertical="center"/>
    </xf>
    <xf numFmtId="0" fontId="6" fillId="0" borderId="0" xfId="0" applyFont="1" applyAlignment="1">
      <alignment horizontal="center" vertical="center"/>
    </xf>
    <xf numFmtId="0" fontId="6" fillId="0" borderId="116" xfId="0" applyFont="1" applyBorder="1" applyAlignment="1">
      <alignment horizontal="center" vertical="center"/>
    </xf>
    <xf numFmtId="0" fontId="6" fillId="0" borderId="79" xfId="0" applyFont="1" applyBorder="1" applyAlignment="1">
      <alignment horizontal="center" vertical="center"/>
    </xf>
    <xf numFmtId="0" fontId="6" fillId="0" borderId="5" xfId="0" applyFont="1" applyBorder="1" applyAlignment="1">
      <alignment horizontal="center" vertical="center"/>
    </xf>
    <xf numFmtId="0" fontId="4" fillId="0" borderId="59" xfId="0" applyFont="1" applyBorder="1" applyAlignment="1">
      <alignment horizontal="center" vertical="center" shrinkToFit="1"/>
    </xf>
    <xf numFmtId="0" fontId="4" fillId="0" borderId="0" xfId="0" applyFont="1" applyAlignment="1">
      <alignment horizontal="center" vertical="center" shrinkToFit="1"/>
    </xf>
    <xf numFmtId="0" fontId="4" fillId="0" borderId="87"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0" xfId="0" applyFont="1" applyAlignment="1">
      <alignment horizontal="center" vertical="center" shrinkToFit="1"/>
    </xf>
    <xf numFmtId="0" fontId="6" fillId="0" borderId="87" xfId="0" applyFont="1" applyBorder="1" applyAlignment="1">
      <alignment horizontal="center" vertical="center" shrinkToFit="1"/>
    </xf>
    <xf numFmtId="0" fontId="6" fillId="0" borderId="58" xfId="0" applyFont="1" applyBorder="1" applyAlignment="1">
      <alignment horizontal="center" vertical="center"/>
    </xf>
    <xf numFmtId="0" fontId="6" fillId="0" borderId="91"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29" xfId="0" applyFont="1" applyBorder="1" applyAlignment="1">
      <alignment horizontal="center" vertical="center" wrapText="1"/>
    </xf>
    <xf numFmtId="0" fontId="17" fillId="0" borderId="50" xfId="0" applyFont="1" applyBorder="1" applyAlignment="1">
      <alignment horizontal="distributed" vertical="center" indent="1" shrinkToFit="1"/>
    </xf>
    <xf numFmtId="0" fontId="17" fillId="0" borderId="29" xfId="0" applyFont="1" applyBorder="1" applyAlignment="1">
      <alignment horizontal="distributed" vertical="center" indent="1" shrinkToFit="1"/>
    </xf>
    <xf numFmtId="0" fontId="6" fillId="0" borderId="50" xfId="0" applyFont="1" applyBorder="1" applyAlignment="1">
      <alignment horizontal="center" vertical="center" shrinkToFit="1"/>
    </xf>
    <xf numFmtId="0" fontId="6" fillId="0" borderId="79"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64" xfId="0" applyFont="1" applyBorder="1" applyAlignment="1">
      <alignment horizontal="center" vertical="center" shrinkToFit="1"/>
    </xf>
    <xf numFmtId="0" fontId="18" fillId="0" borderId="29" xfId="0" applyFont="1" applyBorder="1" applyAlignment="1">
      <alignment horizontal="center" vertical="center"/>
    </xf>
    <xf numFmtId="0" fontId="32" fillId="0" borderId="0" xfId="0" applyFont="1" applyAlignment="1">
      <alignment horizontal="center" vertical="center" wrapText="1"/>
    </xf>
    <xf numFmtId="0" fontId="4" fillId="0" borderId="4" xfId="0" applyFont="1" applyBorder="1" applyAlignment="1">
      <alignment horizontal="center" vertical="center"/>
    </xf>
    <xf numFmtId="0" fontId="4" fillId="0" borderId="44" xfId="0" applyFont="1" applyBorder="1" applyAlignment="1">
      <alignment horizontal="center" vertical="center"/>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3" xfId="0" applyFont="1" applyBorder="1" applyAlignment="1">
      <alignment horizontal="center" vertical="center" wrapText="1" shrinkToFit="1"/>
    </xf>
    <xf numFmtId="0" fontId="6" fillId="0" borderId="60" xfId="0" applyFont="1" applyBorder="1" applyAlignment="1">
      <alignment horizontal="center" vertical="center"/>
    </xf>
    <xf numFmtId="0" fontId="4" fillId="0" borderId="5" xfId="0" applyFont="1" applyBorder="1" applyAlignment="1">
      <alignment horizontal="center" vertical="center"/>
    </xf>
    <xf numFmtId="0" fontId="6" fillId="0" borderId="1" xfId="0" applyFont="1" applyBorder="1" applyAlignment="1">
      <alignment horizontal="center" vertical="center"/>
    </xf>
    <xf numFmtId="0" fontId="6" fillId="0" borderId="59"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5" xfId="0" applyFont="1" applyBorder="1" applyAlignment="1">
      <alignment horizontal="center" vertical="center" shrinkToFit="1"/>
    </xf>
    <xf numFmtId="0" fontId="17" fillId="0" borderId="41" xfId="0" applyFont="1" applyBorder="1" applyAlignment="1">
      <alignment horizontal="center" vertical="center" shrinkToFit="1"/>
    </xf>
    <xf numFmtId="0" fontId="17" fillId="0" borderId="2" xfId="0" applyFont="1" applyBorder="1" applyAlignment="1">
      <alignment horizontal="center" vertical="center" shrinkToFit="1"/>
    </xf>
    <xf numFmtId="0" fontId="6" fillId="0" borderId="4" xfId="0" applyFont="1" applyBorder="1" applyAlignment="1">
      <alignment horizontal="center" vertical="center"/>
    </xf>
    <xf numFmtId="0" fontId="6" fillId="0" borderId="44" xfId="0" applyFont="1" applyBorder="1" applyAlignment="1">
      <alignment horizontal="center" vertical="center"/>
    </xf>
    <xf numFmtId="0" fontId="4" fillId="0" borderId="118" xfId="0" applyFont="1" applyBorder="1">
      <alignment vertical="center"/>
    </xf>
    <xf numFmtId="0" fontId="4" fillId="0" borderId="119" xfId="0" applyFont="1" applyBorder="1">
      <alignment vertical="center"/>
    </xf>
    <xf numFmtId="0" fontId="4" fillId="0" borderId="0" xfId="0" applyFont="1" applyAlignment="1">
      <alignment horizontal="center" vertical="center"/>
    </xf>
    <xf numFmtId="0" fontId="73" fillId="0" borderId="43" xfId="0" applyFont="1" applyBorder="1" applyAlignment="1">
      <alignment horizontal="center" vertical="center" shrinkToFit="1"/>
    </xf>
    <xf numFmtId="0" fontId="73" fillId="0" borderId="5" xfId="0" applyFont="1" applyBorder="1" applyAlignment="1">
      <alignment horizontal="center" vertical="center" shrinkToFit="1"/>
    </xf>
    <xf numFmtId="0" fontId="73" fillId="0" borderId="44" xfId="0" applyFont="1" applyBorder="1" applyAlignment="1">
      <alignment horizontal="center" vertical="center" shrinkToFit="1"/>
    </xf>
    <xf numFmtId="0" fontId="75" fillId="0" borderId="17" xfId="0" applyFont="1" applyBorder="1" applyAlignment="1">
      <alignment horizontal="center" vertical="center"/>
    </xf>
    <xf numFmtId="0" fontId="7" fillId="0" borderId="87" xfId="0" applyFont="1" applyFill="1" applyBorder="1">
      <alignment vertical="center"/>
    </xf>
    <xf numFmtId="0" fontId="7" fillId="5" borderId="329" xfId="0" applyFont="1" applyFill="1" applyBorder="1" applyAlignment="1" applyProtection="1">
      <alignment vertical="center" shrinkToFit="1"/>
      <protection locked="0"/>
    </xf>
  </cellXfs>
  <cellStyles count="4">
    <cellStyle name="ハイパーリンク" xfId="1" builtinId="8"/>
    <cellStyle name="標準" xfId="0" builtinId="0"/>
    <cellStyle name="標準 2" xfId="2" xr:uid="{F3F2EAA5-A4F4-47C7-9104-37E3883FAAC0}"/>
    <cellStyle name="標準 3" xfId="3" xr:uid="{DC50FB33-CC21-4D7D-BF35-21061EE7CDAF}"/>
  </cellStyles>
  <dxfs count="32">
    <dxf>
      <fill>
        <patternFill>
          <bgColor theme="7"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indexed="65"/>
        </patternFill>
      </fill>
    </dxf>
    <dxf>
      <fill>
        <patternFill>
          <bgColor theme="8" tint="0.79998168889431442"/>
        </patternFill>
      </fill>
    </dxf>
    <dxf>
      <fill>
        <patternFill patternType="none">
          <bgColor indexed="65"/>
        </patternFill>
      </fill>
    </dxf>
    <dxf>
      <fill>
        <patternFill>
          <bgColor theme="8" tint="0.79998168889431442"/>
        </patternFill>
      </fill>
    </dxf>
    <dxf>
      <fill>
        <patternFill patternType="none">
          <bgColor indexed="65"/>
        </patternFill>
      </fill>
    </dxf>
    <dxf>
      <fill>
        <patternFill>
          <bgColor theme="3" tint="0.79998168889431442"/>
        </patternFill>
      </fill>
    </dxf>
    <dxf>
      <fill>
        <patternFill>
          <bgColor theme="8" tint="0.79998168889431442"/>
        </patternFill>
      </fill>
    </dxf>
    <dxf>
      <fill>
        <patternFill patternType="none">
          <bgColor indexed="65"/>
        </patternFill>
      </fill>
    </dxf>
    <dxf>
      <fill>
        <patternFill>
          <bgColor theme="7" tint="0.79998168889431442"/>
        </patternFill>
      </fill>
    </dxf>
    <dxf>
      <fill>
        <patternFill patternType="none">
          <bgColor auto="1"/>
        </patternFill>
      </fill>
    </dxf>
    <dxf>
      <fill>
        <patternFill>
          <bgColor theme="8" tint="0.79998168889431442"/>
        </patternFill>
      </fill>
    </dxf>
    <dxf>
      <fill>
        <patternFill patternType="none">
          <bgColor indexed="65"/>
        </patternFill>
      </fill>
    </dxf>
    <dxf>
      <fill>
        <patternFill>
          <bgColor theme="7" tint="0.79998168889431442"/>
        </patternFill>
      </fill>
    </dxf>
    <dxf>
      <fill>
        <patternFill patternType="none">
          <bgColor auto="1"/>
        </patternFill>
      </fill>
    </dxf>
    <dxf>
      <fill>
        <patternFill>
          <bgColor theme="8" tint="0.79998168889431442"/>
        </patternFill>
      </fill>
    </dxf>
    <dxf>
      <fill>
        <patternFill patternType="none">
          <bgColor indexed="65"/>
        </patternFill>
      </fill>
    </dxf>
    <dxf>
      <fill>
        <patternFill>
          <bgColor theme="8" tint="0.79998168889431442"/>
        </patternFill>
      </fill>
    </dxf>
    <dxf>
      <fill>
        <patternFill patternType="none">
          <bgColor indexed="65"/>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8" tint="0.79998168889431442"/>
        </patternFill>
      </fill>
    </dxf>
    <dxf>
      <fill>
        <patternFill patternType="none">
          <bgColor indexed="65"/>
        </patternFill>
      </fill>
    </dxf>
    <dxf>
      <fill>
        <patternFill>
          <bgColor theme="8" tint="0.79998168889431442"/>
        </patternFill>
      </fill>
    </dxf>
    <dxf>
      <fill>
        <patternFill patternType="none">
          <bgColor indexed="65"/>
        </patternFill>
      </fill>
    </dxf>
  </dxfs>
  <tableStyles count="0" defaultTableStyle="TableStyleMedium2" defaultPivotStyle="PivotStyleLight16"/>
  <colors>
    <mruColors>
      <color rgb="FF0000FF"/>
      <color rgb="FF99FF99"/>
      <color rgb="FFFF9900"/>
      <color rgb="FF00B050"/>
      <color rgb="FF4D4D4D"/>
      <color rgb="FFFFFFCC"/>
      <color rgb="FF0070C0"/>
      <color rgb="FF990000"/>
      <color rgb="FFFF99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7629</xdr:colOff>
      <xdr:row>22</xdr:row>
      <xdr:rowOff>247935</xdr:rowOff>
    </xdr:from>
    <xdr:to>
      <xdr:col>11</xdr:col>
      <xdr:colOff>2211987</xdr:colOff>
      <xdr:row>24</xdr:row>
      <xdr:rowOff>227294</xdr:rowOff>
    </xdr:to>
    <xdr:sp macro="" textlink="">
      <xdr:nvSpPr>
        <xdr:cNvPr id="4" name="テキスト ボックス 3">
          <a:extLst>
            <a:ext uri="{FF2B5EF4-FFF2-40B4-BE49-F238E27FC236}">
              <a16:creationId xmlns:a16="http://schemas.microsoft.com/office/drawing/2014/main" id="{B18DAB78-A469-4542-8605-8D59952F8883}"/>
            </a:ext>
          </a:extLst>
        </xdr:cNvPr>
        <xdr:cNvSpPr txBox="1"/>
      </xdr:nvSpPr>
      <xdr:spPr>
        <a:xfrm>
          <a:off x="4329598" y="4921139"/>
          <a:ext cx="6484655" cy="4794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Pゴシック" panose="020B0400000000000000" pitchFamily="50" charset="-128"/>
              <a:ea typeface="BIZ UDPゴシック" panose="020B0400000000000000" pitchFamily="50" charset="-128"/>
            </a:rPr>
            <a:t>注：日ソ登録用紙について、現在４９名以内を想定した印刷設定にしています。５０名以上登録する場合、</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　　別途ご連絡ください。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xdr:col>
      <xdr:colOff>629231</xdr:colOff>
      <xdr:row>2</xdr:row>
      <xdr:rowOff>151939</xdr:rowOff>
    </xdr:from>
    <xdr:ext cx="4149144" cy="992579"/>
    <xdr:sp macro="" textlink="">
      <xdr:nvSpPr>
        <xdr:cNvPr id="2" name="正方形/長方形 1">
          <a:extLst>
            <a:ext uri="{FF2B5EF4-FFF2-40B4-BE49-F238E27FC236}">
              <a16:creationId xmlns:a16="http://schemas.microsoft.com/office/drawing/2014/main" id="{0E0E15B2-3191-5677-0013-0ECFF81ED270}"/>
            </a:ext>
          </a:extLst>
        </xdr:cNvPr>
        <xdr:cNvSpPr/>
      </xdr:nvSpPr>
      <xdr:spPr>
        <a:xfrm>
          <a:off x="4555648" y="543522"/>
          <a:ext cx="4149144" cy="992579"/>
        </a:xfrm>
        <a:prstGeom prst="rect">
          <a:avLst/>
        </a:prstGeom>
        <a:solidFill>
          <a:srgbClr val="FFFF00"/>
        </a:solidFill>
      </xdr:spPr>
      <xdr:txBody>
        <a:bodyPr wrap="square" lIns="91440" tIns="45720" rIns="91440" bIns="45720">
          <a:spAutoFit/>
        </a:bodyPr>
        <a:lstStyle/>
        <a:p>
          <a:pPr algn="ctr"/>
          <a:r>
            <a:rPr lang="ja-JP" altLang="en-US" sz="5400" b="1" cap="none" spc="0">
              <a:ln w="22225">
                <a:solidFill>
                  <a:schemeClr val="accent2"/>
                </a:solidFill>
                <a:prstDash val="solid"/>
              </a:ln>
              <a:solidFill>
                <a:schemeClr val="accent2">
                  <a:lumMod val="40000"/>
                  <a:lumOff val="60000"/>
                </a:schemeClr>
              </a:solidFill>
              <a:effectLst/>
            </a:rPr>
            <a:t>使用しない</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55</xdr:col>
      <xdr:colOff>528634</xdr:colOff>
      <xdr:row>23</xdr:row>
      <xdr:rowOff>72117</xdr:rowOff>
    </xdr:from>
    <xdr:to>
      <xdr:col>63</xdr:col>
      <xdr:colOff>380999</xdr:colOff>
      <xdr:row>26</xdr:row>
      <xdr:rowOff>166687</xdr:rowOff>
    </xdr:to>
    <xdr:sp macro="" textlink="">
      <xdr:nvSpPr>
        <xdr:cNvPr id="2" name="角丸四角形吹き出し 1">
          <a:extLst>
            <a:ext uri="{FF2B5EF4-FFF2-40B4-BE49-F238E27FC236}">
              <a16:creationId xmlns:a16="http://schemas.microsoft.com/office/drawing/2014/main" id="{7F782938-3CBC-4335-8536-A2721231A5B2}"/>
            </a:ext>
          </a:extLst>
        </xdr:cNvPr>
        <xdr:cNvSpPr/>
      </xdr:nvSpPr>
      <xdr:spPr>
        <a:xfrm>
          <a:off x="11397717" y="7707993"/>
          <a:ext cx="5218115" cy="1459820"/>
        </a:xfrm>
        <a:prstGeom prst="wedgeRoundRectCallout">
          <a:avLst>
            <a:gd name="adj1" fmla="val -64262"/>
            <a:gd name="adj2" fmla="val -7796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Ａ表（日本協会）</a:t>
          </a:r>
          <a:endParaRPr kumimoji="1" lang="en-US" altLang="ja-JP" sz="1100"/>
        </a:p>
        <a:p>
          <a:pPr algn="l"/>
          <a:r>
            <a:rPr kumimoji="1" lang="ja-JP" altLang="en-US" sz="1100" b="1">
              <a:solidFill>
                <a:srgbClr val="00B050"/>
              </a:solidFill>
            </a:rPr>
            <a:t>Ｂ表（支部）</a:t>
          </a:r>
          <a:r>
            <a:rPr kumimoji="1" lang="ja-JP" altLang="en-US" sz="1100"/>
            <a:t>（大阪府ソフトボール協会用）</a:t>
          </a:r>
          <a:endParaRPr kumimoji="1" lang="en-US" altLang="ja-JP" sz="1100"/>
        </a:p>
        <a:p>
          <a:pPr algn="l"/>
          <a:r>
            <a:rPr kumimoji="1" lang="ja-JP" altLang="en-US" sz="1100" b="1">
              <a:solidFill>
                <a:srgbClr val="990000"/>
              </a:solidFill>
            </a:rPr>
            <a:t>Ｃ表（支部）</a:t>
          </a:r>
          <a:r>
            <a:rPr kumimoji="1" lang="ja-JP" altLang="en-US" sz="1100"/>
            <a:t>（所属支部協会・連盟用）</a:t>
          </a:r>
          <a:endParaRPr kumimoji="1" lang="en-US" altLang="ja-JP" sz="1100"/>
        </a:p>
        <a:p>
          <a:pPr algn="l"/>
          <a:r>
            <a:rPr kumimoji="1" lang="ja-JP" altLang="en-US" sz="1100" b="1">
              <a:solidFill>
                <a:srgbClr val="FF0000"/>
              </a:solidFill>
            </a:rPr>
            <a:t>Ｄ表（チーム）</a:t>
          </a:r>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a:solidFill>
                <a:srgbClr val="0066FF"/>
              </a:solidFill>
            </a:rPr>
            <a:t>①日ソ登録選手入力シートに入力すれば、すべての表が作成できます。</a:t>
          </a:r>
          <a:endParaRPr kumimoji="1" lang="en-US" altLang="ja-JP" sz="1100" b="1">
            <a:solidFill>
              <a:srgbClr val="0066FF"/>
            </a:solidFill>
          </a:endParaRPr>
        </a:p>
      </xdr:txBody>
    </xdr:sp>
    <xdr:clientData/>
  </xdr:twoCellAnchor>
  <xdr:twoCellAnchor editAs="oneCell">
    <xdr:from>
      <xdr:col>3</xdr:col>
      <xdr:colOff>185057</xdr:colOff>
      <xdr:row>3</xdr:row>
      <xdr:rowOff>0</xdr:rowOff>
    </xdr:from>
    <xdr:to>
      <xdr:col>4</xdr:col>
      <xdr:colOff>141514</xdr:colOff>
      <xdr:row>3</xdr:row>
      <xdr:rowOff>179614</xdr:rowOff>
    </xdr:to>
    <xdr:pic>
      <xdr:nvPicPr>
        <xdr:cNvPr id="3" name="図 3">
          <a:extLst>
            <a:ext uri="{FF2B5EF4-FFF2-40B4-BE49-F238E27FC236}">
              <a16:creationId xmlns:a16="http://schemas.microsoft.com/office/drawing/2014/main" id="{3B86BA67-A57E-4E55-A908-294BFC8A5C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36207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332014</xdr:rowOff>
    </xdr:from>
    <xdr:to>
      <xdr:col>4</xdr:col>
      <xdr:colOff>152400</xdr:colOff>
      <xdr:row>4</xdr:row>
      <xdr:rowOff>174171</xdr:rowOff>
    </xdr:to>
    <xdr:pic>
      <xdr:nvPicPr>
        <xdr:cNvPr id="4" name="図 4">
          <a:extLst>
            <a:ext uri="{FF2B5EF4-FFF2-40B4-BE49-F238E27FC236}">
              <a16:creationId xmlns:a16="http://schemas.microsoft.com/office/drawing/2014/main" id="{A750B5CD-F7C3-4B6B-9C9A-DC9D3D1D48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408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185057</xdr:colOff>
      <xdr:row>72</xdr:row>
      <xdr:rowOff>0</xdr:rowOff>
    </xdr:from>
    <xdr:to>
      <xdr:col>4</xdr:col>
      <xdr:colOff>141514</xdr:colOff>
      <xdr:row>72</xdr:row>
      <xdr:rowOff>179614</xdr:rowOff>
    </xdr:to>
    <xdr:pic>
      <xdr:nvPicPr>
        <xdr:cNvPr id="6" name="図 3">
          <a:extLst>
            <a:ext uri="{FF2B5EF4-FFF2-40B4-BE49-F238E27FC236}">
              <a16:creationId xmlns:a16="http://schemas.microsoft.com/office/drawing/2014/main" id="{B38616D9-1FF2-4639-8EA4-D1F6B32702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2419350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332014</xdr:rowOff>
    </xdr:from>
    <xdr:to>
      <xdr:col>4</xdr:col>
      <xdr:colOff>152400</xdr:colOff>
      <xdr:row>73</xdr:row>
      <xdr:rowOff>174171</xdr:rowOff>
    </xdr:to>
    <xdr:pic>
      <xdr:nvPicPr>
        <xdr:cNvPr id="7" name="図 4">
          <a:extLst>
            <a:ext uri="{FF2B5EF4-FFF2-40B4-BE49-F238E27FC236}">
              <a16:creationId xmlns:a16="http://schemas.microsoft.com/office/drawing/2014/main" id="{9E6DA7EE-3459-45C9-9219-2BDFDB6A8C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2452551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152097</xdr:colOff>
      <xdr:row>23</xdr:row>
      <xdr:rowOff>170393</xdr:rowOff>
    </xdr:from>
    <xdr:to>
      <xdr:col>19</xdr:col>
      <xdr:colOff>26582</xdr:colOff>
      <xdr:row>25</xdr:row>
      <xdr:rowOff>17993</xdr:rowOff>
    </xdr:to>
    <xdr:sp macro="" textlink="">
      <xdr:nvSpPr>
        <xdr:cNvPr id="10" name="円/楕円 16">
          <a:extLst>
            <a:ext uri="{FF2B5EF4-FFF2-40B4-BE49-F238E27FC236}">
              <a16:creationId xmlns:a16="http://schemas.microsoft.com/office/drawing/2014/main" id="{2770CAC9-71B1-4A7C-B2A7-521E920C6D88}"/>
            </a:ext>
          </a:extLst>
        </xdr:cNvPr>
        <xdr:cNvSpPr/>
      </xdr:nvSpPr>
      <xdr:spPr>
        <a:xfrm>
          <a:off x="3533473" y="7806269"/>
          <a:ext cx="266068" cy="868891"/>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editAs="oneCell">
    <xdr:from>
      <xdr:col>3</xdr:col>
      <xdr:colOff>185057</xdr:colOff>
      <xdr:row>49</xdr:row>
      <xdr:rowOff>0</xdr:rowOff>
    </xdr:from>
    <xdr:to>
      <xdr:col>4</xdr:col>
      <xdr:colOff>141514</xdr:colOff>
      <xdr:row>49</xdr:row>
      <xdr:rowOff>179614</xdr:rowOff>
    </xdr:to>
    <xdr:pic>
      <xdr:nvPicPr>
        <xdr:cNvPr id="11" name="図 3">
          <a:extLst>
            <a:ext uri="{FF2B5EF4-FFF2-40B4-BE49-F238E27FC236}">
              <a16:creationId xmlns:a16="http://schemas.microsoft.com/office/drawing/2014/main" id="{34D1E113-F6D2-4DC6-8561-2B9D00164A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658302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332014</xdr:rowOff>
    </xdr:from>
    <xdr:to>
      <xdr:col>4</xdr:col>
      <xdr:colOff>152400</xdr:colOff>
      <xdr:row>50</xdr:row>
      <xdr:rowOff>174171</xdr:rowOff>
    </xdr:to>
    <xdr:pic>
      <xdr:nvPicPr>
        <xdr:cNvPr id="12" name="図 4">
          <a:extLst>
            <a:ext uri="{FF2B5EF4-FFF2-40B4-BE49-F238E27FC236}">
              <a16:creationId xmlns:a16="http://schemas.microsoft.com/office/drawing/2014/main" id="{DEB4CF66-74B8-43FA-8F6F-91F982D169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1503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185057</xdr:colOff>
      <xdr:row>26</xdr:row>
      <xdr:rowOff>0</xdr:rowOff>
    </xdr:from>
    <xdr:to>
      <xdr:col>4</xdr:col>
      <xdr:colOff>141514</xdr:colOff>
      <xdr:row>26</xdr:row>
      <xdr:rowOff>179614</xdr:rowOff>
    </xdr:to>
    <xdr:pic>
      <xdr:nvPicPr>
        <xdr:cNvPr id="13" name="図 3">
          <a:extLst>
            <a:ext uri="{FF2B5EF4-FFF2-40B4-BE49-F238E27FC236}">
              <a16:creationId xmlns:a16="http://schemas.microsoft.com/office/drawing/2014/main" id="{91370E54-EFF6-4BA6-BE9E-68EB8861BB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897255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14288</xdr:colOff>
      <xdr:row>26</xdr:row>
      <xdr:rowOff>332014</xdr:rowOff>
    </xdr:from>
    <xdr:to>
      <xdr:col>4</xdr:col>
      <xdr:colOff>166688</xdr:colOff>
      <xdr:row>27</xdr:row>
      <xdr:rowOff>174171</xdr:rowOff>
    </xdr:to>
    <xdr:pic>
      <xdr:nvPicPr>
        <xdr:cNvPr id="14" name="図 4">
          <a:extLst>
            <a:ext uri="{FF2B5EF4-FFF2-40B4-BE49-F238E27FC236}">
              <a16:creationId xmlns:a16="http://schemas.microsoft.com/office/drawing/2014/main" id="{ABFCB62E-9975-40C4-B852-261604E1B1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7726" y="930456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56</xdr:col>
      <xdr:colOff>581932</xdr:colOff>
      <xdr:row>1</xdr:row>
      <xdr:rowOff>488423</xdr:rowOff>
    </xdr:from>
    <xdr:to>
      <xdr:col>59</xdr:col>
      <xdr:colOff>575468</xdr:colOff>
      <xdr:row>2</xdr:row>
      <xdr:rowOff>231513</xdr:rowOff>
    </xdr:to>
    <xdr:sp macro="" textlink="">
      <xdr:nvSpPr>
        <xdr:cNvPr id="16" name="角丸四角形吹き出し 2">
          <a:extLst>
            <a:ext uri="{FF2B5EF4-FFF2-40B4-BE49-F238E27FC236}">
              <a16:creationId xmlns:a16="http://schemas.microsoft.com/office/drawing/2014/main" id="{D454399D-6063-4844-B3E8-BE58238A3B52}"/>
            </a:ext>
          </a:extLst>
        </xdr:cNvPr>
        <xdr:cNvSpPr/>
      </xdr:nvSpPr>
      <xdr:spPr>
        <a:xfrm>
          <a:off x="13102015" y="731840"/>
          <a:ext cx="2120786" cy="526256"/>
        </a:xfrm>
        <a:prstGeom prst="wedgeRoundRectCallout">
          <a:avLst>
            <a:gd name="adj1" fmla="val -105922"/>
            <a:gd name="adj2" fmla="val -45795"/>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種別を○で囲んでください。</a:t>
          </a:r>
        </a:p>
      </xdr:txBody>
    </xdr:sp>
    <xdr:clientData/>
  </xdr:twoCellAnchor>
  <xdr:twoCellAnchor>
    <xdr:from>
      <xdr:col>6</xdr:col>
      <xdr:colOff>193221</xdr:colOff>
      <xdr:row>1</xdr:row>
      <xdr:rowOff>628651</xdr:rowOff>
    </xdr:from>
    <xdr:to>
      <xdr:col>7</xdr:col>
      <xdr:colOff>174171</xdr:colOff>
      <xdr:row>2</xdr:row>
      <xdr:rowOff>32814</xdr:rowOff>
    </xdr:to>
    <xdr:sp macro="" textlink="">
      <xdr:nvSpPr>
        <xdr:cNvPr id="21" name="円/楕円 20">
          <a:extLst>
            <a:ext uri="{FF2B5EF4-FFF2-40B4-BE49-F238E27FC236}">
              <a16:creationId xmlns:a16="http://schemas.microsoft.com/office/drawing/2014/main" id="{2A0D3312-6FCE-45A3-A5AC-099D4808D608}"/>
            </a:ext>
          </a:extLst>
        </xdr:cNvPr>
        <xdr:cNvSpPr/>
      </xdr:nvSpPr>
      <xdr:spPr>
        <a:xfrm>
          <a:off x="1417184" y="866776"/>
          <a:ext cx="176212" cy="185213"/>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7</xdr:col>
      <xdr:colOff>756</xdr:colOff>
      <xdr:row>24</xdr:row>
      <xdr:rowOff>588433</xdr:rowOff>
    </xdr:from>
    <xdr:to>
      <xdr:col>7</xdr:col>
      <xdr:colOff>198774</xdr:colOff>
      <xdr:row>24</xdr:row>
      <xdr:rowOff>781049</xdr:rowOff>
    </xdr:to>
    <xdr:sp macro="" textlink="">
      <xdr:nvSpPr>
        <xdr:cNvPr id="22" name="円/楕円 21">
          <a:extLst>
            <a:ext uri="{FF2B5EF4-FFF2-40B4-BE49-F238E27FC236}">
              <a16:creationId xmlns:a16="http://schemas.microsoft.com/office/drawing/2014/main" id="{6A9B4233-6739-42AC-818C-127C05653436}"/>
            </a:ext>
          </a:extLst>
        </xdr:cNvPr>
        <xdr:cNvSpPr/>
      </xdr:nvSpPr>
      <xdr:spPr>
        <a:xfrm>
          <a:off x="1535339" y="8388350"/>
          <a:ext cx="198018" cy="192616"/>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211364</xdr:colOff>
      <xdr:row>47</xdr:row>
      <xdr:rowOff>645735</xdr:rowOff>
    </xdr:from>
    <xdr:to>
      <xdr:col>7</xdr:col>
      <xdr:colOff>148167</xdr:colOff>
      <xdr:row>48</xdr:row>
      <xdr:rowOff>0</xdr:rowOff>
    </xdr:to>
    <xdr:sp macro="" textlink="">
      <xdr:nvSpPr>
        <xdr:cNvPr id="23" name="円/楕円 22">
          <a:extLst>
            <a:ext uri="{FF2B5EF4-FFF2-40B4-BE49-F238E27FC236}">
              <a16:creationId xmlns:a16="http://schemas.microsoft.com/office/drawing/2014/main" id="{48CB0558-1966-462B-9025-0522667BA47A}"/>
            </a:ext>
          </a:extLst>
        </xdr:cNvPr>
        <xdr:cNvSpPr/>
      </xdr:nvSpPr>
      <xdr:spPr>
        <a:xfrm>
          <a:off x="1534281" y="16002152"/>
          <a:ext cx="148469" cy="137431"/>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7</xdr:col>
      <xdr:colOff>43090</xdr:colOff>
      <xdr:row>70</xdr:row>
      <xdr:rowOff>597958</xdr:rowOff>
    </xdr:from>
    <xdr:to>
      <xdr:col>7</xdr:col>
      <xdr:colOff>201084</xdr:colOff>
      <xdr:row>71</xdr:row>
      <xdr:rowOff>10583</xdr:rowOff>
    </xdr:to>
    <xdr:sp macro="" textlink="">
      <xdr:nvSpPr>
        <xdr:cNvPr id="24" name="円/楕円 23">
          <a:extLst>
            <a:ext uri="{FF2B5EF4-FFF2-40B4-BE49-F238E27FC236}">
              <a16:creationId xmlns:a16="http://schemas.microsoft.com/office/drawing/2014/main" id="{A577B9B4-CC6B-437B-A29A-8719274550C3}"/>
            </a:ext>
          </a:extLst>
        </xdr:cNvPr>
        <xdr:cNvSpPr/>
      </xdr:nvSpPr>
      <xdr:spPr>
        <a:xfrm>
          <a:off x="1577673" y="23510875"/>
          <a:ext cx="157994" cy="195791"/>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55</xdr:col>
      <xdr:colOff>338666</xdr:colOff>
      <xdr:row>3</xdr:row>
      <xdr:rowOff>306917</xdr:rowOff>
    </xdr:from>
    <xdr:to>
      <xdr:col>64</xdr:col>
      <xdr:colOff>592667</xdr:colOff>
      <xdr:row>8</xdr:row>
      <xdr:rowOff>72877</xdr:rowOff>
    </xdr:to>
    <xdr:sp macro="" textlink="">
      <xdr:nvSpPr>
        <xdr:cNvPr id="19" name="角丸四角形吹き出し 1">
          <a:extLst>
            <a:ext uri="{FF2B5EF4-FFF2-40B4-BE49-F238E27FC236}">
              <a16:creationId xmlns:a16="http://schemas.microsoft.com/office/drawing/2014/main" id="{0C2DA969-3C34-4A0D-83A0-C9AEB492F757}"/>
            </a:ext>
          </a:extLst>
        </xdr:cNvPr>
        <xdr:cNvSpPr/>
      </xdr:nvSpPr>
      <xdr:spPr>
        <a:xfrm>
          <a:off x="12075583" y="1672167"/>
          <a:ext cx="6709834" cy="1459293"/>
        </a:xfrm>
        <a:prstGeom prst="wedgeRoundRectCallout">
          <a:avLst>
            <a:gd name="adj1" fmla="val -61730"/>
            <a:gd name="adj2" fmla="val -78513"/>
            <a:gd name="adj3" fmla="val 16667"/>
          </a:avLst>
        </a:prstGeom>
        <a:solidFill>
          <a:srgbClr val="FF00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★競技種別*生涯種別　共通</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rPr>
            <a:t>※</a:t>
          </a: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監督・コーチが選手登録する場合には背番号に○をいれてください。</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bg1"/>
              </a:solidFill>
              <a:effectLst/>
              <a:latin typeface="HGPｺﾞｼｯｸM" panose="020B0600000000000000" pitchFamily="50" charset="-128"/>
              <a:ea typeface="HGPｺﾞｼｯｸM" panose="020B0600000000000000" pitchFamily="50" charset="-128"/>
            </a:rPr>
            <a:t>競技種別・生涯種別の監督、コーチが種別を変えて選手登録する場合には別途、個人登録料がかかります。選手が監督、コーチ登録する場合も同様です。</a:t>
          </a:r>
          <a:endParaRPr lang="ja-JP" altLang="ja-JP" sz="1400">
            <a:solidFill>
              <a:schemeClr val="bg1"/>
            </a:solidFill>
            <a:effectLst/>
            <a:latin typeface="HGPｺﾞｼｯｸM" panose="020B0600000000000000" pitchFamily="50" charset="-128"/>
            <a:ea typeface="HGPｺﾞｼｯｸM" panose="020B0600000000000000" pitchFamily="50" charset="-128"/>
          </a:endParaRPr>
        </a:p>
        <a:p>
          <a:pPr algn="l"/>
          <a:r>
            <a:rPr kumimoji="1" lang="ja-JP" altLang="en-US" sz="1100" b="1">
              <a:solidFill>
                <a:srgbClr val="0066FF"/>
              </a:solidFill>
            </a:rPr>
            <a:t>　　　　　　　　　　　　　　　　　　</a:t>
          </a:r>
          <a:endParaRPr kumimoji="1" lang="en-US" altLang="ja-JP" sz="1100" b="1">
            <a:solidFill>
              <a:srgbClr val="0066FF"/>
            </a:solidFill>
          </a:endParaRPr>
        </a:p>
      </xdr:txBody>
    </xdr:sp>
    <xdr:clientData/>
  </xdr:twoCellAnchor>
  <xdr:twoCellAnchor>
    <xdr:from>
      <xdr:col>57</xdr:col>
      <xdr:colOff>6879</xdr:colOff>
      <xdr:row>11</xdr:row>
      <xdr:rowOff>101981</xdr:rowOff>
    </xdr:from>
    <xdr:to>
      <xdr:col>63</xdr:col>
      <xdr:colOff>73553</xdr:colOff>
      <xdr:row>16</xdr:row>
      <xdr:rowOff>54355</xdr:rowOff>
    </xdr:to>
    <xdr:grpSp>
      <xdr:nvGrpSpPr>
        <xdr:cNvPr id="20" name="グループ化 19">
          <a:extLst>
            <a:ext uri="{FF2B5EF4-FFF2-40B4-BE49-F238E27FC236}">
              <a16:creationId xmlns:a16="http://schemas.microsoft.com/office/drawing/2014/main" id="{D59889D4-54F3-4C59-97C3-C653DB7FC863}"/>
            </a:ext>
          </a:extLst>
        </xdr:cNvPr>
        <xdr:cNvGrpSpPr/>
      </xdr:nvGrpSpPr>
      <xdr:grpSpPr>
        <a:xfrm>
          <a:off x="13236046" y="4176564"/>
          <a:ext cx="4321174" cy="1645708"/>
          <a:chOff x="11015663" y="4176713"/>
          <a:chExt cx="4038599" cy="1666874"/>
        </a:xfrm>
      </xdr:grpSpPr>
      <xdr:sp macro="" textlink="">
        <xdr:nvSpPr>
          <xdr:cNvPr id="39" name="角丸四角形吹き出し 1">
            <a:extLst>
              <a:ext uri="{FF2B5EF4-FFF2-40B4-BE49-F238E27FC236}">
                <a16:creationId xmlns:a16="http://schemas.microsoft.com/office/drawing/2014/main" id="{0D3931BD-F421-5353-7D39-47FF16E9E1A7}"/>
              </a:ext>
            </a:extLst>
          </xdr:cNvPr>
          <xdr:cNvSpPr/>
        </xdr:nvSpPr>
        <xdr:spPr>
          <a:xfrm>
            <a:off x="11015663" y="4176713"/>
            <a:ext cx="4038599" cy="1666874"/>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a:t>
            </a:r>
            <a:r>
              <a:rPr kumimoji="1" lang="ja-JP" altLang="en-US" sz="1100" b="1">
                <a:solidFill>
                  <a:srgbClr val="FF0000"/>
                </a:solidFill>
              </a:rPr>
              <a:t>複数チーム登録する選手は</a:t>
            </a:r>
            <a:r>
              <a:rPr kumimoji="1" lang="en-US" altLang="ja-JP" sz="1100" b="1">
                <a:solidFill>
                  <a:srgbClr val="FF0000"/>
                </a:solidFill>
              </a:rPr>
              <a:t>2</a:t>
            </a:r>
            <a:r>
              <a:rPr kumimoji="1" lang="ja-JP" altLang="en-US" sz="1100" b="1">
                <a:solidFill>
                  <a:srgbClr val="FF0000"/>
                </a:solidFill>
              </a:rPr>
              <a:t>チーム目以降の登録には</a:t>
            </a:r>
            <a:r>
              <a:rPr kumimoji="1" lang="ja-JP" altLang="ja-JP" sz="1100" b="1">
                <a:solidFill>
                  <a:schemeClr val="dk1"/>
                </a:solidFill>
                <a:effectLst/>
                <a:latin typeface="+mn-lt"/>
                <a:ea typeface="+mn-ea"/>
                <a:cs typeface="+mn-cs"/>
              </a:rPr>
              <a:t>個人登録料が不要になります。</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※1</a:t>
            </a:r>
            <a:r>
              <a:rPr kumimoji="1" lang="ja-JP" altLang="en-US" sz="1100" b="1">
                <a:solidFill>
                  <a:srgbClr val="FF0000"/>
                </a:solidFill>
              </a:rPr>
              <a:t>チーム目を登録する時の背番号に　　　をいれてください。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rPr>
              <a:t>※2</a:t>
            </a:r>
            <a:r>
              <a:rPr kumimoji="1" lang="ja-JP" altLang="en-US" sz="1100" b="1">
                <a:solidFill>
                  <a:srgbClr val="FF0000"/>
                </a:solidFill>
                <a:effectLst/>
              </a:rPr>
              <a:t>チーム目以降の登録する背番号に　　　　をいれてください。</a:t>
            </a: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rgbClr val="FF0000"/>
              </a:solidFill>
              <a:effectLst/>
            </a:endParaRPr>
          </a:p>
          <a:p>
            <a:pPr algn="l"/>
            <a:r>
              <a:rPr kumimoji="1" lang="ja-JP" altLang="en-US" sz="1100" b="1">
                <a:solidFill>
                  <a:srgbClr val="0066FF"/>
                </a:solidFill>
              </a:rPr>
              <a:t>　　　　　　　　　　　　　　　　　　</a:t>
            </a:r>
            <a:endParaRPr kumimoji="1" lang="en-US" altLang="ja-JP" sz="1100" b="1">
              <a:solidFill>
                <a:srgbClr val="0066FF"/>
              </a:solidFill>
            </a:endParaRPr>
          </a:p>
        </xdr:txBody>
      </xdr:sp>
      <xdr:sp macro="" textlink="">
        <xdr:nvSpPr>
          <xdr:cNvPr id="40" name="二等辺三角形 39">
            <a:extLst>
              <a:ext uri="{FF2B5EF4-FFF2-40B4-BE49-F238E27FC236}">
                <a16:creationId xmlns:a16="http://schemas.microsoft.com/office/drawing/2014/main" id="{0A17D397-78A1-06C5-6172-0128F1361317}"/>
              </a:ext>
            </a:extLst>
          </xdr:cNvPr>
          <xdr:cNvSpPr/>
        </xdr:nvSpPr>
        <xdr:spPr>
          <a:xfrm>
            <a:off x="13331519" y="5136355"/>
            <a:ext cx="211930" cy="235744"/>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1" name="円/楕円 20">
            <a:extLst>
              <a:ext uri="{FF2B5EF4-FFF2-40B4-BE49-F238E27FC236}">
                <a16:creationId xmlns:a16="http://schemas.microsoft.com/office/drawing/2014/main" id="{D8874EF2-8BB2-A87F-2C58-FAEDC008E383}"/>
              </a:ext>
            </a:extLst>
          </xdr:cNvPr>
          <xdr:cNvSpPr/>
        </xdr:nvSpPr>
        <xdr:spPr>
          <a:xfrm flipH="1">
            <a:off x="13313895" y="4833921"/>
            <a:ext cx="154063" cy="203027"/>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grpSp>
    <xdr:clientData/>
  </xdr:twoCellAnchor>
  <xdr:twoCellAnchor>
    <xdr:from>
      <xdr:col>56</xdr:col>
      <xdr:colOff>200025</xdr:colOff>
      <xdr:row>17</xdr:row>
      <xdr:rowOff>69589</xdr:rowOff>
    </xdr:from>
    <xdr:to>
      <xdr:col>63</xdr:col>
      <xdr:colOff>242885</xdr:colOff>
      <xdr:row>19</xdr:row>
      <xdr:rowOff>271315</xdr:rowOff>
    </xdr:to>
    <xdr:grpSp>
      <xdr:nvGrpSpPr>
        <xdr:cNvPr id="42" name="グループ化 41">
          <a:extLst>
            <a:ext uri="{FF2B5EF4-FFF2-40B4-BE49-F238E27FC236}">
              <a16:creationId xmlns:a16="http://schemas.microsoft.com/office/drawing/2014/main" id="{C06BA92A-2610-4FB4-BE97-2DD922297DB9}"/>
            </a:ext>
          </a:extLst>
        </xdr:cNvPr>
        <xdr:cNvGrpSpPr/>
      </xdr:nvGrpSpPr>
      <xdr:grpSpPr>
        <a:xfrm>
          <a:off x="12720108" y="6176172"/>
          <a:ext cx="5006444" cy="879060"/>
          <a:chOff x="11134726" y="6222888"/>
          <a:chExt cx="4676774" cy="887526"/>
        </a:xfrm>
      </xdr:grpSpPr>
      <xdr:sp macro="" textlink="">
        <xdr:nvSpPr>
          <xdr:cNvPr id="43" name="角丸四角形吹き出し 1">
            <a:extLst>
              <a:ext uri="{FF2B5EF4-FFF2-40B4-BE49-F238E27FC236}">
                <a16:creationId xmlns:a16="http://schemas.microsoft.com/office/drawing/2014/main" id="{0D2A01C7-BBA2-2FC7-F20E-44D0EA75085E}"/>
              </a:ext>
            </a:extLst>
          </xdr:cNvPr>
          <xdr:cNvSpPr/>
        </xdr:nvSpPr>
        <xdr:spPr>
          <a:xfrm>
            <a:off x="11134726" y="6222888"/>
            <a:ext cx="4676774" cy="887526"/>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監督・コーチが</a:t>
            </a:r>
            <a:r>
              <a:rPr kumimoji="1" lang="en-US" altLang="ja-JP" sz="1100" b="1">
                <a:solidFill>
                  <a:srgbClr val="FF0000"/>
                </a:solidFill>
              </a:rPr>
              <a:t>2</a:t>
            </a:r>
            <a:r>
              <a:rPr kumimoji="1" lang="ja-JP" altLang="en-US" sz="1100" b="1">
                <a:solidFill>
                  <a:srgbClr val="FF0000"/>
                </a:solidFill>
              </a:rPr>
              <a:t>チーム目以降のチームで登録する場合は”監督”、”コーチ”に△を記載してください。</a:t>
            </a:r>
            <a:r>
              <a:rPr kumimoji="1" lang="ja-JP" altLang="en-US" sz="1100" b="1">
                <a:solidFill>
                  <a:srgbClr val="0066FF"/>
                </a:solidFill>
              </a:rPr>
              <a:t>　例：　　監督　　　コーチ　　　　　　　　　　　　</a:t>
            </a:r>
            <a:endParaRPr kumimoji="1" lang="en-US" altLang="ja-JP" sz="1100" b="1">
              <a:solidFill>
                <a:srgbClr val="0066FF"/>
              </a:solidFill>
            </a:endParaRPr>
          </a:p>
        </xdr:txBody>
      </xdr:sp>
      <xdr:sp macro="" textlink="">
        <xdr:nvSpPr>
          <xdr:cNvPr id="44" name="二等辺三角形 43">
            <a:extLst>
              <a:ext uri="{FF2B5EF4-FFF2-40B4-BE49-F238E27FC236}">
                <a16:creationId xmlns:a16="http://schemas.microsoft.com/office/drawing/2014/main" id="{3F0E8D77-9757-9A81-666A-52C2A04F14E4}"/>
              </a:ext>
            </a:extLst>
          </xdr:cNvPr>
          <xdr:cNvSpPr/>
        </xdr:nvSpPr>
        <xdr:spPr>
          <a:xfrm>
            <a:off x="12878057" y="6622195"/>
            <a:ext cx="197643" cy="238125"/>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二等辺三角形 44">
            <a:extLst>
              <a:ext uri="{FF2B5EF4-FFF2-40B4-BE49-F238E27FC236}">
                <a16:creationId xmlns:a16="http://schemas.microsoft.com/office/drawing/2014/main" id="{709E146F-6BD5-2E6D-9D52-3C15CDF0963F}"/>
              </a:ext>
            </a:extLst>
          </xdr:cNvPr>
          <xdr:cNvSpPr/>
        </xdr:nvSpPr>
        <xdr:spPr>
          <a:xfrm>
            <a:off x="13421406" y="6623556"/>
            <a:ext cx="187099" cy="240846"/>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169333</xdr:colOff>
      <xdr:row>0</xdr:row>
      <xdr:rowOff>179915</xdr:rowOff>
    </xdr:from>
    <xdr:to>
      <xdr:col>19</xdr:col>
      <xdr:colOff>27943</xdr:colOff>
      <xdr:row>2</xdr:row>
      <xdr:rowOff>32806</xdr:rowOff>
    </xdr:to>
    <xdr:sp macro="" textlink="">
      <xdr:nvSpPr>
        <xdr:cNvPr id="15" name="円/楕円 16">
          <a:extLst>
            <a:ext uri="{FF2B5EF4-FFF2-40B4-BE49-F238E27FC236}">
              <a16:creationId xmlns:a16="http://schemas.microsoft.com/office/drawing/2014/main" id="{60BC8240-9946-4120-8F1A-8509E9579544}"/>
            </a:ext>
          </a:extLst>
        </xdr:cNvPr>
        <xdr:cNvSpPr/>
      </xdr:nvSpPr>
      <xdr:spPr>
        <a:xfrm>
          <a:off x="3820583" y="179915"/>
          <a:ext cx="281943" cy="879474"/>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17</xdr:col>
      <xdr:colOff>174623</xdr:colOff>
      <xdr:row>46</xdr:row>
      <xdr:rowOff>227540</xdr:rowOff>
    </xdr:from>
    <xdr:to>
      <xdr:col>19</xdr:col>
      <xdr:colOff>64983</xdr:colOff>
      <xdr:row>48</xdr:row>
      <xdr:rowOff>75140</xdr:rowOff>
    </xdr:to>
    <xdr:sp macro="" textlink="">
      <xdr:nvSpPr>
        <xdr:cNvPr id="17" name="円/楕円 16">
          <a:extLst>
            <a:ext uri="{FF2B5EF4-FFF2-40B4-BE49-F238E27FC236}">
              <a16:creationId xmlns:a16="http://schemas.microsoft.com/office/drawing/2014/main" id="{3443F1CA-3F93-4257-8FCD-B01EAC2690C4}"/>
            </a:ext>
          </a:extLst>
        </xdr:cNvPr>
        <xdr:cNvSpPr/>
      </xdr:nvSpPr>
      <xdr:spPr>
        <a:xfrm>
          <a:off x="3555999" y="15499290"/>
          <a:ext cx="281943" cy="868892"/>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17</xdr:col>
      <xdr:colOff>142875</xdr:colOff>
      <xdr:row>69</xdr:row>
      <xdr:rowOff>169332</xdr:rowOff>
    </xdr:from>
    <xdr:to>
      <xdr:col>19</xdr:col>
      <xdr:colOff>33235</xdr:colOff>
      <xdr:row>71</xdr:row>
      <xdr:rowOff>16931</xdr:rowOff>
    </xdr:to>
    <xdr:sp macro="" textlink="">
      <xdr:nvSpPr>
        <xdr:cNvPr id="18" name="円/楕円 16">
          <a:extLst>
            <a:ext uri="{FF2B5EF4-FFF2-40B4-BE49-F238E27FC236}">
              <a16:creationId xmlns:a16="http://schemas.microsoft.com/office/drawing/2014/main" id="{4DF6A91E-9E49-4577-8FB8-D1A8309430CF}"/>
            </a:ext>
          </a:extLst>
        </xdr:cNvPr>
        <xdr:cNvSpPr/>
      </xdr:nvSpPr>
      <xdr:spPr>
        <a:xfrm>
          <a:off x="3524251" y="23076958"/>
          <a:ext cx="281943" cy="868890"/>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55</xdr:col>
      <xdr:colOff>528635</xdr:colOff>
      <xdr:row>23</xdr:row>
      <xdr:rowOff>72117</xdr:rowOff>
    </xdr:from>
    <xdr:to>
      <xdr:col>61</xdr:col>
      <xdr:colOff>309563</xdr:colOff>
      <xdr:row>26</xdr:row>
      <xdr:rowOff>166687</xdr:rowOff>
    </xdr:to>
    <xdr:sp macro="" textlink="">
      <xdr:nvSpPr>
        <xdr:cNvPr id="3" name="角丸四角形吹き出し 1">
          <a:extLst>
            <a:ext uri="{FF2B5EF4-FFF2-40B4-BE49-F238E27FC236}">
              <a16:creationId xmlns:a16="http://schemas.microsoft.com/office/drawing/2014/main" id="{BE84C962-F193-477A-ABE8-4733885A8281}"/>
            </a:ext>
          </a:extLst>
        </xdr:cNvPr>
        <xdr:cNvSpPr/>
      </xdr:nvSpPr>
      <xdr:spPr>
        <a:xfrm>
          <a:off x="11368085" y="7682592"/>
          <a:ext cx="3752853" cy="1456645"/>
        </a:xfrm>
        <a:prstGeom prst="wedgeRoundRectCallout">
          <a:avLst>
            <a:gd name="adj1" fmla="val -64262"/>
            <a:gd name="adj2" fmla="val -7796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Ａ表（日本協会）</a:t>
          </a:r>
          <a:endParaRPr kumimoji="1" lang="en-US" altLang="ja-JP" sz="1100"/>
        </a:p>
        <a:p>
          <a:pPr algn="l"/>
          <a:r>
            <a:rPr kumimoji="1" lang="ja-JP" altLang="en-US" sz="1100" b="1">
              <a:solidFill>
                <a:srgbClr val="00B050"/>
              </a:solidFill>
            </a:rPr>
            <a:t>Ｂ表（支部）</a:t>
          </a:r>
          <a:r>
            <a:rPr kumimoji="1" lang="ja-JP" altLang="en-US" sz="1100"/>
            <a:t>（大阪府ソフトボール協会用）</a:t>
          </a:r>
          <a:endParaRPr kumimoji="1" lang="en-US" altLang="ja-JP" sz="1100"/>
        </a:p>
        <a:p>
          <a:pPr algn="l"/>
          <a:r>
            <a:rPr kumimoji="1" lang="ja-JP" altLang="en-US" sz="1100" b="1">
              <a:solidFill>
                <a:srgbClr val="990000"/>
              </a:solidFill>
            </a:rPr>
            <a:t>Ｃ表（支部）</a:t>
          </a:r>
          <a:r>
            <a:rPr kumimoji="1" lang="ja-JP" altLang="en-US" sz="1100"/>
            <a:t>（所属支部協会・連盟用）</a:t>
          </a:r>
          <a:endParaRPr kumimoji="1" lang="en-US" altLang="ja-JP" sz="1100"/>
        </a:p>
        <a:p>
          <a:pPr algn="l"/>
          <a:r>
            <a:rPr kumimoji="1" lang="ja-JP" altLang="en-US" sz="1100" b="1">
              <a:solidFill>
                <a:srgbClr val="FF0000"/>
              </a:solidFill>
            </a:rPr>
            <a:t>Ｄ表（チーム）</a:t>
          </a:r>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a:solidFill>
                <a:srgbClr val="0066FF"/>
              </a:solidFill>
            </a:rPr>
            <a:t>入力シートに入力すれば、すべての表が作成できます。</a:t>
          </a:r>
          <a:endParaRPr kumimoji="1" lang="en-US" altLang="ja-JP" sz="1100" b="1">
            <a:solidFill>
              <a:srgbClr val="0066FF"/>
            </a:solidFill>
          </a:endParaRPr>
        </a:p>
      </xdr:txBody>
    </xdr:sp>
    <xdr:clientData/>
  </xdr:twoCellAnchor>
  <xdr:twoCellAnchor editAs="oneCell">
    <xdr:from>
      <xdr:col>3</xdr:col>
      <xdr:colOff>185057</xdr:colOff>
      <xdr:row>3</xdr:row>
      <xdr:rowOff>0</xdr:rowOff>
    </xdr:from>
    <xdr:to>
      <xdr:col>4</xdr:col>
      <xdr:colOff>141514</xdr:colOff>
      <xdr:row>3</xdr:row>
      <xdr:rowOff>179614</xdr:rowOff>
    </xdr:to>
    <xdr:pic>
      <xdr:nvPicPr>
        <xdr:cNvPr id="4" name="図 3">
          <a:extLst>
            <a:ext uri="{FF2B5EF4-FFF2-40B4-BE49-F238E27FC236}">
              <a16:creationId xmlns:a16="http://schemas.microsoft.com/office/drawing/2014/main" id="{D21AE052-42D4-488D-9A7F-EC06AA7536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36207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332014</xdr:rowOff>
    </xdr:from>
    <xdr:to>
      <xdr:col>4</xdr:col>
      <xdr:colOff>152400</xdr:colOff>
      <xdr:row>4</xdr:row>
      <xdr:rowOff>174171</xdr:rowOff>
    </xdr:to>
    <xdr:pic>
      <xdr:nvPicPr>
        <xdr:cNvPr id="5" name="図 4">
          <a:extLst>
            <a:ext uri="{FF2B5EF4-FFF2-40B4-BE49-F238E27FC236}">
              <a16:creationId xmlns:a16="http://schemas.microsoft.com/office/drawing/2014/main" id="{F6C33572-BCCD-4EB9-81BD-7868DFCF6A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408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183202</xdr:colOff>
      <xdr:row>0</xdr:row>
      <xdr:rowOff>151456</xdr:rowOff>
    </xdr:from>
    <xdr:to>
      <xdr:col>19</xdr:col>
      <xdr:colOff>7595</xdr:colOff>
      <xdr:row>2</xdr:row>
      <xdr:rowOff>14561</xdr:rowOff>
    </xdr:to>
    <xdr:sp macro="" textlink="">
      <xdr:nvSpPr>
        <xdr:cNvPr id="6" name="円/楕円 4">
          <a:extLst>
            <a:ext uri="{FF2B5EF4-FFF2-40B4-BE49-F238E27FC236}">
              <a16:creationId xmlns:a16="http://schemas.microsoft.com/office/drawing/2014/main" id="{57BBE2BC-6874-4C4D-9A10-6E45ED1C7613}"/>
            </a:ext>
          </a:extLst>
        </xdr:cNvPr>
        <xdr:cNvSpPr/>
      </xdr:nvSpPr>
      <xdr:spPr>
        <a:xfrm>
          <a:off x="3564578" y="151456"/>
          <a:ext cx="215976" cy="884397"/>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editAs="oneCell">
    <xdr:from>
      <xdr:col>3</xdr:col>
      <xdr:colOff>185057</xdr:colOff>
      <xdr:row>72</xdr:row>
      <xdr:rowOff>0</xdr:rowOff>
    </xdr:from>
    <xdr:to>
      <xdr:col>4</xdr:col>
      <xdr:colOff>141514</xdr:colOff>
      <xdr:row>72</xdr:row>
      <xdr:rowOff>179614</xdr:rowOff>
    </xdr:to>
    <xdr:pic>
      <xdr:nvPicPr>
        <xdr:cNvPr id="7" name="図 3">
          <a:extLst>
            <a:ext uri="{FF2B5EF4-FFF2-40B4-BE49-F238E27FC236}">
              <a16:creationId xmlns:a16="http://schemas.microsoft.com/office/drawing/2014/main" id="{0C6612BB-9D2D-43FE-83BC-CB2BCFF666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2419350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332014</xdr:rowOff>
    </xdr:from>
    <xdr:to>
      <xdr:col>4</xdr:col>
      <xdr:colOff>152400</xdr:colOff>
      <xdr:row>73</xdr:row>
      <xdr:rowOff>174171</xdr:rowOff>
    </xdr:to>
    <xdr:pic>
      <xdr:nvPicPr>
        <xdr:cNvPr id="8" name="図 4">
          <a:extLst>
            <a:ext uri="{FF2B5EF4-FFF2-40B4-BE49-F238E27FC236}">
              <a16:creationId xmlns:a16="http://schemas.microsoft.com/office/drawing/2014/main" id="{FCBAD464-2ED1-4981-9A14-C2BAA9B419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2452551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172355</xdr:colOff>
      <xdr:row>69</xdr:row>
      <xdr:rowOff>203198</xdr:rowOff>
    </xdr:from>
    <xdr:to>
      <xdr:col>19</xdr:col>
      <xdr:colOff>36586</xdr:colOff>
      <xdr:row>71</xdr:row>
      <xdr:rowOff>56250</xdr:rowOff>
    </xdr:to>
    <xdr:sp macro="" textlink="">
      <xdr:nvSpPr>
        <xdr:cNvPr id="9" name="円/楕円 8">
          <a:extLst>
            <a:ext uri="{FF2B5EF4-FFF2-40B4-BE49-F238E27FC236}">
              <a16:creationId xmlns:a16="http://schemas.microsoft.com/office/drawing/2014/main" id="{D989EC4E-FF0D-42B0-ABF9-10C619B36750}"/>
            </a:ext>
          </a:extLst>
        </xdr:cNvPr>
        <xdr:cNvSpPr/>
      </xdr:nvSpPr>
      <xdr:spPr>
        <a:xfrm>
          <a:off x="3553731" y="23110824"/>
          <a:ext cx="255814" cy="874343"/>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17</xdr:col>
      <xdr:colOff>169030</xdr:colOff>
      <xdr:row>46</xdr:row>
      <xdr:rowOff>181127</xdr:rowOff>
    </xdr:from>
    <xdr:to>
      <xdr:col>19</xdr:col>
      <xdr:colOff>36636</xdr:colOff>
      <xdr:row>48</xdr:row>
      <xdr:rowOff>24367</xdr:rowOff>
    </xdr:to>
    <xdr:sp macro="" textlink="">
      <xdr:nvSpPr>
        <xdr:cNvPr id="10" name="円/楕円 12">
          <a:extLst>
            <a:ext uri="{FF2B5EF4-FFF2-40B4-BE49-F238E27FC236}">
              <a16:creationId xmlns:a16="http://schemas.microsoft.com/office/drawing/2014/main" id="{22DC08FC-84D9-4CC8-BD67-C5702C179C5C}"/>
            </a:ext>
          </a:extLst>
        </xdr:cNvPr>
        <xdr:cNvSpPr/>
      </xdr:nvSpPr>
      <xdr:spPr>
        <a:xfrm>
          <a:off x="3550406" y="15452877"/>
          <a:ext cx="259189" cy="864532"/>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17</xdr:col>
      <xdr:colOff>162680</xdr:colOff>
      <xdr:row>23</xdr:row>
      <xdr:rowOff>218017</xdr:rowOff>
    </xdr:from>
    <xdr:to>
      <xdr:col>19</xdr:col>
      <xdr:colOff>21289</xdr:colOff>
      <xdr:row>25</xdr:row>
      <xdr:rowOff>65617</xdr:rowOff>
    </xdr:to>
    <xdr:sp macro="" textlink="">
      <xdr:nvSpPr>
        <xdr:cNvPr id="11" name="円/楕円 16">
          <a:extLst>
            <a:ext uri="{FF2B5EF4-FFF2-40B4-BE49-F238E27FC236}">
              <a16:creationId xmlns:a16="http://schemas.microsoft.com/office/drawing/2014/main" id="{2D4B90F7-B336-4730-8D9B-77D353859076}"/>
            </a:ext>
          </a:extLst>
        </xdr:cNvPr>
        <xdr:cNvSpPr/>
      </xdr:nvSpPr>
      <xdr:spPr>
        <a:xfrm>
          <a:off x="3544056" y="7853893"/>
          <a:ext cx="250192" cy="868891"/>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editAs="oneCell">
    <xdr:from>
      <xdr:col>3</xdr:col>
      <xdr:colOff>185057</xdr:colOff>
      <xdr:row>49</xdr:row>
      <xdr:rowOff>0</xdr:rowOff>
    </xdr:from>
    <xdr:to>
      <xdr:col>4</xdr:col>
      <xdr:colOff>141514</xdr:colOff>
      <xdr:row>49</xdr:row>
      <xdr:rowOff>179614</xdr:rowOff>
    </xdr:to>
    <xdr:pic>
      <xdr:nvPicPr>
        <xdr:cNvPr id="12" name="図 3">
          <a:extLst>
            <a:ext uri="{FF2B5EF4-FFF2-40B4-BE49-F238E27FC236}">
              <a16:creationId xmlns:a16="http://schemas.microsoft.com/office/drawing/2014/main" id="{A3BC848C-001E-4840-ABD5-6452AD40A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658302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332014</xdr:rowOff>
    </xdr:from>
    <xdr:to>
      <xdr:col>4</xdr:col>
      <xdr:colOff>152400</xdr:colOff>
      <xdr:row>50</xdr:row>
      <xdr:rowOff>174171</xdr:rowOff>
    </xdr:to>
    <xdr:pic>
      <xdr:nvPicPr>
        <xdr:cNvPr id="13" name="図 4">
          <a:extLst>
            <a:ext uri="{FF2B5EF4-FFF2-40B4-BE49-F238E27FC236}">
              <a16:creationId xmlns:a16="http://schemas.microsoft.com/office/drawing/2014/main" id="{035CA58B-538F-44B9-B320-9BAC0CA2A4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1503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185057</xdr:colOff>
      <xdr:row>26</xdr:row>
      <xdr:rowOff>0</xdr:rowOff>
    </xdr:from>
    <xdr:to>
      <xdr:col>4</xdr:col>
      <xdr:colOff>141514</xdr:colOff>
      <xdr:row>26</xdr:row>
      <xdr:rowOff>179614</xdr:rowOff>
    </xdr:to>
    <xdr:pic>
      <xdr:nvPicPr>
        <xdr:cNvPr id="14" name="図 3">
          <a:extLst>
            <a:ext uri="{FF2B5EF4-FFF2-40B4-BE49-F238E27FC236}">
              <a16:creationId xmlns:a16="http://schemas.microsoft.com/office/drawing/2014/main" id="{B04D44A0-A09B-4944-A11D-E7958C0D49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897255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14288</xdr:colOff>
      <xdr:row>26</xdr:row>
      <xdr:rowOff>332014</xdr:rowOff>
    </xdr:from>
    <xdr:to>
      <xdr:col>4</xdr:col>
      <xdr:colOff>166688</xdr:colOff>
      <xdr:row>27</xdr:row>
      <xdr:rowOff>174171</xdr:rowOff>
    </xdr:to>
    <xdr:pic>
      <xdr:nvPicPr>
        <xdr:cNvPr id="15" name="図 4">
          <a:extLst>
            <a:ext uri="{FF2B5EF4-FFF2-40B4-BE49-F238E27FC236}">
              <a16:creationId xmlns:a16="http://schemas.microsoft.com/office/drawing/2014/main" id="{385CF77B-7414-4510-B877-9FF2A0E2BB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7726" y="930456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56</xdr:col>
      <xdr:colOff>603098</xdr:colOff>
      <xdr:row>1</xdr:row>
      <xdr:rowOff>387881</xdr:rowOff>
    </xdr:from>
    <xdr:to>
      <xdr:col>59</xdr:col>
      <xdr:colOff>596634</xdr:colOff>
      <xdr:row>2</xdr:row>
      <xdr:rowOff>130971</xdr:rowOff>
    </xdr:to>
    <xdr:sp macro="" textlink="">
      <xdr:nvSpPr>
        <xdr:cNvPr id="16" name="角丸四角形吹き出し 2">
          <a:extLst>
            <a:ext uri="{FF2B5EF4-FFF2-40B4-BE49-F238E27FC236}">
              <a16:creationId xmlns:a16="http://schemas.microsoft.com/office/drawing/2014/main" id="{C982ADCD-479A-4839-BEE6-88EE564036AB}"/>
            </a:ext>
          </a:extLst>
        </xdr:cNvPr>
        <xdr:cNvSpPr/>
      </xdr:nvSpPr>
      <xdr:spPr>
        <a:xfrm>
          <a:off x="13049098" y="631298"/>
          <a:ext cx="2120786" cy="526256"/>
        </a:xfrm>
        <a:prstGeom prst="wedgeRoundRectCallout">
          <a:avLst>
            <a:gd name="adj1" fmla="val -105922"/>
            <a:gd name="adj2" fmla="val -45795"/>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種別を○で囲んでください。</a:t>
          </a:r>
        </a:p>
      </xdr:txBody>
    </xdr:sp>
    <xdr:clientData/>
  </xdr:twoCellAnchor>
  <xdr:twoCellAnchor>
    <xdr:from>
      <xdr:col>6</xdr:col>
      <xdr:colOff>203804</xdr:colOff>
      <xdr:row>1</xdr:row>
      <xdr:rowOff>628651</xdr:rowOff>
    </xdr:from>
    <xdr:to>
      <xdr:col>7</xdr:col>
      <xdr:colOff>184754</xdr:colOff>
      <xdr:row>2</xdr:row>
      <xdr:rowOff>32814</xdr:rowOff>
    </xdr:to>
    <xdr:sp macro="" textlink="">
      <xdr:nvSpPr>
        <xdr:cNvPr id="17" name="円/楕円 20">
          <a:extLst>
            <a:ext uri="{FF2B5EF4-FFF2-40B4-BE49-F238E27FC236}">
              <a16:creationId xmlns:a16="http://schemas.microsoft.com/office/drawing/2014/main" id="{210878DE-9B47-47C5-883F-98272623848E}"/>
            </a:ext>
          </a:extLst>
        </xdr:cNvPr>
        <xdr:cNvSpPr/>
      </xdr:nvSpPr>
      <xdr:spPr>
        <a:xfrm>
          <a:off x="1526721" y="872068"/>
          <a:ext cx="192616" cy="187329"/>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201838</xdr:colOff>
      <xdr:row>24</xdr:row>
      <xdr:rowOff>609600</xdr:rowOff>
    </xdr:from>
    <xdr:to>
      <xdr:col>7</xdr:col>
      <xdr:colOff>188190</xdr:colOff>
      <xdr:row>25</xdr:row>
      <xdr:rowOff>19050</xdr:rowOff>
    </xdr:to>
    <xdr:sp macro="" textlink="">
      <xdr:nvSpPr>
        <xdr:cNvPr id="18" name="円/楕円 21">
          <a:extLst>
            <a:ext uri="{FF2B5EF4-FFF2-40B4-BE49-F238E27FC236}">
              <a16:creationId xmlns:a16="http://schemas.microsoft.com/office/drawing/2014/main" id="{4EC951FF-25DF-4EDC-B5F3-8ACADA0771DD}"/>
            </a:ext>
          </a:extLst>
        </xdr:cNvPr>
        <xdr:cNvSpPr/>
      </xdr:nvSpPr>
      <xdr:spPr>
        <a:xfrm>
          <a:off x="1524755" y="8409517"/>
          <a:ext cx="198018" cy="192616"/>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211364</xdr:colOff>
      <xdr:row>47</xdr:row>
      <xdr:rowOff>635151</xdr:rowOff>
    </xdr:from>
    <xdr:to>
      <xdr:col>7</xdr:col>
      <xdr:colOff>192314</xdr:colOff>
      <xdr:row>48</xdr:row>
      <xdr:rowOff>39158</xdr:rowOff>
    </xdr:to>
    <xdr:sp macro="" textlink="">
      <xdr:nvSpPr>
        <xdr:cNvPr id="19" name="円/楕円 22">
          <a:extLst>
            <a:ext uri="{FF2B5EF4-FFF2-40B4-BE49-F238E27FC236}">
              <a16:creationId xmlns:a16="http://schemas.microsoft.com/office/drawing/2014/main" id="{0996AD69-3E02-481F-994B-B32119D582E4}"/>
            </a:ext>
          </a:extLst>
        </xdr:cNvPr>
        <xdr:cNvSpPr/>
      </xdr:nvSpPr>
      <xdr:spPr>
        <a:xfrm>
          <a:off x="1534281" y="15991568"/>
          <a:ext cx="192616" cy="187173"/>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201839</xdr:colOff>
      <xdr:row>70</xdr:row>
      <xdr:rowOff>619119</xdr:rowOff>
    </xdr:from>
    <xdr:to>
      <xdr:col>7</xdr:col>
      <xdr:colOff>188191</xdr:colOff>
      <xdr:row>71</xdr:row>
      <xdr:rowOff>23126</xdr:rowOff>
    </xdr:to>
    <xdr:sp macro="" textlink="">
      <xdr:nvSpPr>
        <xdr:cNvPr id="20" name="円/楕円 23">
          <a:extLst>
            <a:ext uri="{FF2B5EF4-FFF2-40B4-BE49-F238E27FC236}">
              <a16:creationId xmlns:a16="http://schemas.microsoft.com/office/drawing/2014/main" id="{E0629925-3453-4FAC-82A6-D007E5D59AC8}"/>
            </a:ext>
          </a:extLst>
        </xdr:cNvPr>
        <xdr:cNvSpPr/>
      </xdr:nvSpPr>
      <xdr:spPr>
        <a:xfrm>
          <a:off x="1524756" y="23532036"/>
          <a:ext cx="198018" cy="187173"/>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54</xdr:col>
      <xdr:colOff>193221</xdr:colOff>
      <xdr:row>15</xdr:row>
      <xdr:rowOff>65352</xdr:rowOff>
    </xdr:from>
    <xdr:to>
      <xdr:col>55</xdr:col>
      <xdr:colOff>174171</xdr:colOff>
      <xdr:row>15</xdr:row>
      <xdr:rowOff>248714</xdr:rowOff>
    </xdr:to>
    <xdr:sp macro="" textlink="">
      <xdr:nvSpPr>
        <xdr:cNvPr id="21" name="円/楕円 20">
          <a:extLst>
            <a:ext uri="{FF2B5EF4-FFF2-40B4-BE49-F238E27FC236}">
              <a16:creationId xmlns:a16="http://schemas.microsoft.com/office/drawing/2014/main" id="{595EBBBA-8373-4AB9-A093-8989AC35AF37}"/>
            </a:ext>
          </a:extLst>
        </xdr:cNvPr>
        <xdr:cNvSpPr/>
      </xdr:nvSpPr>
      <xdr:spPr>
        <a:xfrm>
          <a:off x="11718471" y="5494602"/>
          <a:ext cx="192617" cy="183362"/>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55</xdr:col>
      <xdr:colOff>680318</xdr:colOff>
      <xdr:row>14</xdr:row>
      <xdr:rowOff>71175</xdr:rowOff>
    </xdr:from>
    <xdr:to>
      <xdr:col>56</xdr:col>
      <xdr:colOff>163853</xdr:colOff>
      <xdr:row>14</xdr:row>
      <xdr:rowOff>261151</xdr:rowOff>
    </xdr:to>
    <xdr:sp macro="" textlink="">
      <xdr:nvSpPr>
        <xdr:cNvPr id="22" name="円/楕円 20">
          <a:extLst>
            <a:ext uri="{FF2B5EF4-FFF2-40B4-BE49-F238E27FC236}">
              <a16:creationId xmlns:a16="http://schemas.microsoft.com/office/drawing/2014/main" id="{4021276A-D929-46DF-9169-D1C7B8EAAE9E}"/>
            </a:ext>
          </a:extLst>
        </xdr:cNvPr>
        <xdr:cNvSpPr/>
      </xdr:nvSpPr>
      <xdr:spPr>
        <a:xfrm>
          <a:off x="12417235" y="5161758"/>
          <a:ext cx="192618" cy="189976"/>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53</xdr:col>
      <xdr:colOff>155121</xdr:colOff>
      <xdr:row>27</xdr:row>
      <xdr:rowOff>97633</xdr:rowOff>
    </xdr:from>
    <xdr:to>
      <xdr:col>54</xdr:col>
      <xdr:colOff>136072</xdr:colOff>
      <xdr:row>27</xdr:row>
      <xdr:rowOff>287609</xdr:rowOff>
    </xdr:to>
    <xdr:sp macro="" textlink="">
      <xdr:nvSpPr>
        <xdr:cNvPr id="23" name="円/楕円 20">
          <a:extLst>
            <a:ext uri="{FF2B5EF4-FFF2-40B4-BE49-F238E27FC236}">
              <a16:creationId xmlns:a16="http://schemas.microsoft.com/office/drawing/2014/main" id="{E2FCBBCA-01F4-4EF7-B0EA-659572C6F681}"/>
            </a:ext>
          </a:extLst>
        </xdr:cNvPr>
        <xdr:cNvSpPr/>
      </xdr:nvSpPr>
      <xdr:spPr>
        <a:xfrm>
          <a:off x="10604046" y="9413083"/>
          <a:ext cx="176214" cy="189976"/>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53</xdr:col>
      <xdr:colOff>190840</xdr:colOff>
      <xdr:row>31</xdr:row>
      <xdr:rowOff>252414</xdr:rowOff>
    </xdr:from>
    <xdr:to>
      <xdr:col>54</xdr:col>
      <xdr:colOff>171791</xdr:colOff>
      <xdr:row>32</xdr:row>
      <xdr:rowOff>97109</xdr:rowOff>
    </xdr:to>
    <xdr:sp macro="" textlink="">
      <xdr:nvSpPr>
        <xdr:cNvPr id="24" name="円/楕円 20">
          <a:extLst>
            <a:ext uri="{FF2B5EF4-FFF2-40B4-BE49-F238E27FC236}">
              <a16:creationId xmlns:a16="http://schemas.microsoft.com/office/drawing/2014/main" id="{D5162292-9AC7-4CB8-A825-E4065D945195}"/>
            </a:ext>
          </a:extLst>
        </xdr:cNvPr>
        <xdr:cNvSpPr/>
      </xdr:nvSpPr>
      <xdr:spPr>
        <a:xfrm>
          <a:off x="10639765" y="10939464"/>
          <a:ext cx="176214" cy="187595"/>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56</xdr:col>
      <xdr:colOff>11906</xdr:colOff>
      <xdr:row>30</xdr:row>
      <xdr:rowOff>226219</xdr:rowOff>
    </xdr:from>
    <xdr:to>
      <xdr:col>56</xdr:col>
      <xdr:colOff>250031</xdr:colOff>
      <xdr:row>31</xdr:row>
      <xdr:rowOff>119062</xdr:rowOff>
    </xdr:to>
    <xdr:sp macro="" textlink="">
      <xdr:nvSpPr>
        <xdr:cNvPr id="25" name="二等辺三角形 24">
          <a:extLst>
            <a:ext uri="{FF2B5EF4-FFF2-40B4-BE49-F238E27FC236}">
              <a16:creationId xmlns:a16="http://schemas.microsoft.com/office/drawing/2014/main" id="{57C726E2-2295-4600-890F-269A782140EF}"/>
            </a:ext>
          </a:extLst>
        </xdr:cNvPr>
        <xdr:cNvSpPr/>
      </xdr:nvSpPr>
      <xdr:spPr>
        <a:xfrm>
          <a:off x="11513344" y="10570369"/>
          <a:ext cx="238125" cy="235743"/>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297655</xdr:colOff>
      <xdr:row>22</xdr:row>
      <xdr:rowOff>83343</xdr:rowOff>
    </xdr:from>
    <xdr:to>
      <xdr:col>55</xdr:col>
      <xdr:colOff>535780</xdr:colOff>
      <xdr:row>23</xdr:row>
      <xdr:rowOff>154781</xdr:rowOff>
    </xdr:to>
    <xdr:sp macro="" textlink="">
      <xdr:nvSpPr>
        <xdr:cNvPr id="26" name="二等辺三角形 25">
          <a:extLst>
            <a:ext uri="{FF2B5EF4-FFF2-40B4-BE49-F238E27FC236}">
              <a16:creationId xmlns:a16="http://schemas.microsoft.com/office/drawing/2014/main" id="{8059C4B2-3E60-4289-9C58-DA266FD4CC1D}"/>
            </a:ext>
          </a:extLst>
        </xdr:cNvPr>
        <xdr:cNvSpPr/>
      </xdr:nvSpPr>
      <xdr:spPr>
        <a:xfrm>
          <a:off x="11137105" y="7531893"/>
          <a:ext cx="238125" cy="233363"/>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148165</xdr:colOff>
      <xdr:row>13</xdr:row>
      <xdr:rowOff>294216</xdr:rowOff>
    </xdr:from>
    <xdr:to>
      <xdr:col>55</xdr:col>
      <xdr:colOff>383645</xdr:colOff>
      <xdr:row>14</xdr:row>
      <xdr:rowOff>189441</xdr:rowOff>
    </xdr:to>
    <xdr:sp macro="" textlink="">
      <xdr:nvSpPr>
        <xdr:cNvPr id="27" name="二等辺三角形 26">
          <a:extLst>
            <a:ext uri="{FF2B5EF4-FFF2-40B4-BE49-F238E27FC236}">
              <a16:creationId xmlns:a16="http://schemas.microsoft.com/office/drawing/2014/main" id="{8BC9B7FE-DE7B-43CA-9330-97CF90E15CAE}"/>
            </a:ext>
          </a:extLst>
        </xdr:cNvPr>
        <xdr:cNvSpPr/>
      </xdr:nvSpPr>
      <xdr:spPr>
        <a:xfrm>
          <a:off x="11885082" y="5046133"/>
          <a:ext cx="235480" cy="233891"/>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423333</xdr:colOff>
      <xdr:row>4</xdr:row>
      <xdr:rowOff>181123</xdr:rowOff>
    </xdr:from>
    <xdr:to>
      <xdr:col>65</xdr:col>
      <xdr:colOff>42334</xdr:colOff>
      <xdr:row>8</xdr:row>
      <xdr:rowOff>285750</xdr:rowOff>
    </xdr:to>
    <xdr:sp macro="" textlink="">
      <xdr:nvSpPr>
        <xdr:cNvPr id="28" name="角丸四角形吹き出し 1">
          <a:extLst>
            <a:ext uri="{FF2B5EF4-FFF2-40B4-BE49-F238E27FC236}">
              <a16:creationId xmlns:a16="http://schemas.microsoft.com/office/drawing/2014/main" id="{5B9B875C-0746-4EF8-B599-EE90FCC64DB5}"/>
            </a:ext>
          </a:extLst>
        </xdr:cNvPr>
        <xdr:cNvSpPr/>
      </xdr:nvSpPr>
      <xdr:spPr>
        <a:xfrm>
          <a:off x="12160250" y="1885040"/>
          <a:ext cx="6709834" cy="1459293"/>
        </a:xfrm>
        <a:prstGeom prst="wedgeRoundRectCallout">
          <a:avLst>
            <a:gd name="adj1" fmla="val -61730"/>
            <a:gd name="adj2" fmla="val -78513"/>
            <a:gd name="adj3" fmla="val 16667"/>
          </a:avLst>
        </a:prstGeom>
        <a:solidFill>
          <a:srgbClr val="FF00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★競技種別*生涯種別　共通</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rPr>
            <a:t>※</a:t>
          </a: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監督・コーチが選手登録する場合には背番号に○をいれてください。</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bg1"/>
              </a:solidFill>
              <a:effectLst/>
              <a:latin typeface="HGPｺﾞｼｯｸM" panose="020B0600000000000000" pitchFamily="50" charset="-128"/>
              <a:ea typeface="HGPｺﾞｼｯｸM" panose="020B0600000000000000" pitchFamily="50" charset="-128"/>
            </a:rPr>
            <a:t>競技種別・生涯種別の監督、コーチが種別を変えて選手登録する場合には別途、個人登録料がかかります。選手が監督、コーチ登録する場合も同様です。</a:t>
          </a:r>
          <a:endParaRPr lang="ja-JP" altLang="ja-JP" sz="1400">
            <a:solidFill>
              <a:schemeClr val="bg1"/>
            </a:solidFill>
            <a:effectLst/>
            <a:latin typeface="HGPｺﾞｼｯｸM" panose="020B0600000000000000" pitchFamily="50" charset="-128"/>
            <a:ea typeface="HGPｺﾞｼｯｸM" panose="020B0600000000000000" pitchFamily="50" charset="-128"/>
          </a:endParaRPr>
        </a:p>
        <a:p>
          <a:pPr algn="l"/>
          <a:r>
            <a:rPr kumimoji="1" lang="ja-JP" altLang="en-US" sz="1100" b="1">
              <a:solidFill>
                <a:srgbClr val="0066FF"/>
              </a:solidFill>
            </a:rPr>
            <a:t>　　　　　　　　　　　　　　　　　　</a:t>
          </a:r>
          <a:endParaRPr kumimoji="1" lang="en-US" altLang="ja-JP" sz="1100" b="1">
            <a:solidFill>
              <a:srgbClr val="0066FF"/>
            </a:solidFill>
          </a:endParaRPr>
        </a:p>
      </xdr:txBody>
    </xdr:sp>
    <xdr:clientData/>
  </xdr:twoCellAnchor>
  <xdr:twoCellAnchor>
    <xdr:from>
      <xdr:col>57</xdr:col>
      <xdr:colOff>38630</xdr:colOff>
      <xdr:row>11</xdr:row>
      <xdr:rowOff>272521</xdr:rowOff>
    </xdr:from>
    <xdr:to>
      <xdr:col>63</xdr:col>
      <xdr:colOff>105304</xdr:colOff>
      <xdr:row>16</xdr:row>
      <xdr:rowOff>224895</xdr:rowOff>
    </xdr:to>
    <xdr:grpSp>
      <xdr:nvGrpSpPr>
        <xdr:cNvPr id="29" name="グループ化 28">
          <a:extLst>
            <a:ext uri="{FF2B5EF4-FFF2-40B4-BE49-F238E27FC236}">
              <a16:creationId xmlns:a16="http://schemas.microsoft.com/office/drawing/2014/main" id="{D8BCE31D-7A2B-4536-9DF8-5ADB4D8E8404}"/>
            </a:ext>
          </a:extLst>
        </xdr:cNvPr>
        <xdr:cNvGrpSpPr/>
      </xdr:nvGrpSpPr>
      <xdr:grpSpPr>
        <a:xfrm>
          <a:off x="13193713" y="4347104"/>
          <a:ext cx="4321174" cy="1645708"/>
          <a:chOff x="11015663" y="4176713"/>
          <a:chExt cx="4038599" cy="1666874"/>
        </a:xfrm>
      </xdr:grpSpPr>
      <xdr:sp macro="" textlink="">
        <xdr:nvSpPr>
          <xdr:cNvPr id="30" name="角丸四角形吹き出し 1">
            <a:extLst>
              <a:ext uri="{FF2B5EF4-FFF2-40B4-BE49-F238E27FC236}">
                <a16:creationId xmlns:a16="http://schemas.microsoft.com/office/drawing/2014/main" id="{0E5F92DD-3FC1-1484-F361-D5017D0688EE}"/>
              </a:ext>
            </a:extLst>
          </xdr:cNvPr>
          <xdr:cNvSpPr/>
        </xdr:nvSpPr>
        <xdr:spPr>
          <a:xfrm>
            <a:off x="11015663" y="4176713"/>
            <a:ext cx="4038599" cy="1666874"/>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a:t>
            </a:r>
            <a:r>
              <a:rPr kumimoji="1" lang="ja-JP" altLang="en-US" sz="1100" b="1">
                <a:solidFill>
                  <a:srgbClr val="FF0000"/>
                </a:solidFill>
              </a:rPr>
              <a:t>複数チーム登録する選手は</a:t>
            </a:r>
            <a:r>
              <a:rPr kumimoji="1" lang="en-US" altLang="ja-JP" sz="1100" b="1">
                <a:solidFill>
                  <a:srgbClr val="FF0000"/>
                </a:solidFill>
              </a:rPr>
              <a:t>2</a:t>
            </a:r>
            <a:r>
              <a:rPr kumimoji="1" lang="ja-JP" altLang="en-US" sz="1100" b="1">
                <a:solidFill>
                  <a:srgbClr val="FF0000"/>
                </a:solidFill>
              </a:rPr>
              <a:t>チーム目以降の登録には</a:t>
            </a:r>
            <a:r>
              <a:rPr kumimoji="1" lang="ja-JP" altLang="ja-JP" sz="1100" b="1">
                <a:solidFill>
                  <a:schemeClr val="dk1"/>
                </a:solidFill>
                <a:effectLst/>
                <a:latin typeface="+mn-lt"/>
                <a:ea typeface="+mn-ea"/>
                <a:cs typeface="+mn-cs"/>
              </a:rPr>
              <a:t>個人登録料が不要になります。</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※1</a:t>
            </a:r>
            <a:r>
              <a:rPr kumimoji="1" lang="ja-JP" altLang="en-US" sz="1100" b="1">
                <a:solidFill>
                  <a:srgbClr val="FF0000"/>
                </a:solidFill>
              </a:rPr>
              <a:t>チーム目を登録する時の背番号に　　　をいれてください。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rPr>
              <a:t>※2</a:t>
            </a:r>
            <a:r>
              <a:rPr kumimoji="1" lang="ja-JP" altLang="en-US" sz="1100" b="1">
                <a:solidFill>
                  <a:srgbClr val="FF0000"/>
                </a:solidFill>
                <a:effectLst/>
              </a:rPr>
              <a:t>チーム目以降の登録する背番号に　　　　をいれてください。</a:t>
            </a: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rgbClr val="FF0000"/>
              </a:solidFill>
              <a:effectLst/>
            </a:endParaRPr>
          </a:p>
          <a:p>
            <a:pPr algn="l"/>
            <a:r>
              <a:rPr kumimoji="1" lang="ja-JP" altLang="en-US" sz="1100" b="1">
                <a:solidFill>
                  <a:srgbClr val="0066FF"/>
                </a:solidFill>
              </a:rPr>
              <a:t>　　　　　　　　　　　　　　　　　　</a:t>
            </a:r>
            <a:endParaRPr kumimoji="1" lang="en-US" altLang="ja-JP" sz="1100" b="1">
              <a:solidFill>
                <a:srgbClr val="0066FF"/>
              </a:solidFill>
            </a:endParaRPr>
          </a:p>
        </xdr:txBody>
      </xdr:sp>
      <xdr:sp macro="" textlink="">
        <xdr:nvSpPr>
          <xdr:cNvPr id="31" name="二等辺三角形 30">
            <a:extLst>
              <a:ext uri="{FF2B5EF4-FFF2-40B4-BE49-F238E27FC236}">
                <a16:creationId xmlns:a16="http://schemas.microsoft.com/office/drawing/2014/main" id="{96F40AD8-6B22-F468-C03D-0105891DE551}"/>
              </a:ext>
            </a:extLst>
          </xdr:cNvPr>
          <xdr:cNvSpPr/>
        </xdr:nvSpPr>
        <xdr:spPr>
          <a:xfrm>
            <a:off x="13331519" y="5136355"/>
            <a:ext cx="211930" cy="235744"/>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円/楕円 20">
            <a:extLst>
              <a:ext uri="{FF2B5EF4-FFF2-40B4-BE49-F238E27FC236}">
                <a16:creationId xmlns:a16="http://schemas.microsoft.com/office/drawing/2014/main" id="{CEF2FB52-7B1B-7DA0-15ED-FF6D62AB084B}"/>
              </a:ext>
            </a:extLst>
          </xdr:cNvPr>
          <xdr:cNvSpPr/>
        </xdr:nvSpPr>
        <xdr:spPr>
          <a:xfrm flipH="1">
            <a:off x="13313895" y="4833921"/>
            <a:ext cx="154063" cy="203027"/>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grpSp>
    <xdr:clientData/>
  </xdr:twoCellAnchor>
  <xdr:twoCellAnchor>
    <xdr:from>
      <xdr:col>56</xdr:col>
      <xdr:colOff>231775</xdr:colOff>
      <xdr:row>17</xdr:row>
      <xdr:rowOff>240129</xdr:rowOff>
    </xdr:from>
    <xdr:to>
      <xdr:col>63</xdr:col>
      <xdr:colOff>274636</xdr:colOff>
      <xdr:row>21</xdr:row>
      <xdr:rowOff>7939</xdr:rowOff>
    </xdr:to>
    <xdr:grpSp>
      <xdr:nvGrpSpPr>
        <xdr:cNvPr id="33" name="グループ化 32">
          <a:extLst>
            <a:ext uri="{FF2B5EF4-FFF2-40B4-BE49-F238E27FC236}">
              <a16:creationId xmlns:a16="http://schemas.microsoft.com/office/drawing/2014/main" id="{384CDD58-085C-4363-8AF2-6F61632144E0}"/>
            </a:ext>
          </a:extLst>
        </xdr:cNvPr>
        <xdr:cNvGrpSpPr/>
      </xdr:nvGrpSpPr>
      <xdr:grpSpPr>
        <a:xfrm>
          <a:off x="12677775" y="6346712"/>
          <a:ext cx="5006444" cy="879060"/>
          <a:chOff x="11134726" y="6222888"/>
          <a:chExt cx="4676774" cy="887526"/>
        </a:xfrm>
      </xdr:grpSpPr>
      <xdr:sp macro="" textlink="">
        <xdr:nvSpPr>
          <xdr:cNvPr id="34" name="角丸四角形吹き出し 1">
            <a:extLst>
              <a:ext uri="{FF2B5EF4-FFF2-40B4-BE49-F238E27FC236}">
                <a16:creationId xmlns:a16="http://schemas.microsoft.com/office/drawing/2014/main" id="{1B212102-212D-FB87-745C-FF487EA31069}"/>
              </a:ext>
            </a:extLst>
          </xdr:cNvPr>
          <xdr:cNvSpPr/>
        </xdr:nvSpPr>
        <xdr:spPr>
          <a:xfrm>
            <a:off x="11134726" y="6222888"/>
            <a:ext cx="4676774" cy="887526"/>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監督・コーチが</a:t>
            </a:r>
            <a:r>
              <a:rPr kumimoji="1" lang="en-US" altLang="ja-JP" sz="1100" b="1">
                <a:solidFill>
                  <a:srgbClr val="FF0000"/>
                </a:solidFill>
              </a:rPr>
              <a:t>2</a:t>
            </a:r>
            <a:r>
              <a:rPr kumimoji="1" lang="ja-JP" altLang="en-US" sz="1100" b="1">
                <a:solidFill>
                  <a:srgbClr val="FF0000"/>
                </a:solidFill>
              </a:rPr>
              <a:t>チーム目以降のチームで登録する場合は”監督”、”コーチ”に△を記載してください。</a:t>
            </a:r>
            <a:r>
              <a:rPr kumimoji="1" lang="ja-JP" altLang="en-US" sz="1100" b="1">
                <a:solidFill>
                  <a:srgbClr val="0066FF"/>
                </a:solidFill>
              </a:rPr>
              <a:t>　例：　　監督　　　コーチ　　　　　　　　　　　　</a:t>
            </a:r>
            <a:endParaRPr kumimoji="1" lang="en-US" altLang="ja-JP" sz="1100" b="1">
              <a:solidFill>
                <a:srgbClr val="0066FF"/>
              </a:solidFill>
            </a:endParaRPr>
          </a:p>
        </xdr:txBody>
      </xdr:sp>
      <xdr:sp macro="" textlink="">
        <xdr:nvSpPr>
          <xdr:cNvPr id="35" name="二等辺三角形 34">
            <a:extLst>
              <a:ext uri="{FF2B5EF4-FFF2-40B4-BE49-F238E27FC236}">
                <a16:creationId xmlns:a16="http://schemas.microsoft.com/office/drawing/2014/main" id="{970FAB37-95FA-767D-0D9E-4DF1E5736555}"/>
              </a:ext>
            </a:extLst>
          </xdr:cNvPr>
          <xdr:cNvSpPr/>
        </xdr:nvSpPr>
        <xdr:spPr>
          <a:xfrm>
            <a:off x="12878057" y="6622195"/>
            <a:ext cx="197643" cy="238125"/>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 name="二等辺三角形 35">
            <a:extLst>
              <a:ext uri="{FF2B5EF4-FFF2-40B4-BE49-F238E27FC236}">
                <a16:creationId xmlns:a16="http://schemas.microsoft.com/office/drawing/2014/main" id="{AA828260-14F3-DE86-22B6-98F8346D8268}"/>
              </a:ext>
            </a:extLst>
          </xdr:cNvPr>
          <xdr:cNvSpPr/>
        </xdr:nvSpPr>
        <xdr:spPr>
          <a:xfrm>
            <a:off x="13421406" y="6623556"/>
            <a:ext cx="187099" cy="240846"/>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6AB0F-F6D2-49D5-ADBE-D01901F8A79E}">
  <sheetPr>
    <tabColor rgb="FFFF0000"/>
    <pageSetUpPr fitToPage="1"/>
  </sheetPr>
  <dimension ref="A1:Y143"/>
  <sheetViews>
    <sheetView topLeftCell="A35" zoomScale="80" zoomScaleNormal="80" workbookViewId="0">
      <selection activeCell="C5" sqref="C5:G5"/>
    </sheetView>
  </sheetViews>
  <sheetFormatPr defaultColWidth="9.125" defaultRowHeight="13.5"/>
  <cols>
    <col min="1" max="1" width="10.625" style="16" customWidth="1"/>
    <col min="2" max="2" width="5.625" style="16" customWidth="1"/>
    <col min="3" max="3" width="8.625" style="16" customWidth="1"/>
    <col min="4" max="5" width="10.625" style="16" customWidth="1"/>
    <col min="6" max="7" width="14.625" style="16" customWidth="1"/>
    <col min="8" max="10" width="7.625" style="16" customWidth="1"/>
    <col min="11" max="11" width="22.625" style="16" customWidth="1"/>
    <col min="12" max="12" width="40.625" style="16" customWidth="1"/>
    <col min="13" max="13" width="10.625" style="16" customWidth="1"/>
    <col min="14" max="14" width="13.625" style="16" customWidth="1"/>
    <col min="15" max="15" width="16.625" style="324" customWidth="1"/>
    <col min="16" max="16" width="18.625" style="324" customWidth="1"/>
    <col min="17" max="17" width="22.625" style="16" customWidth="1"/>
    <col min="18" max="18" width="9.875" style="16" customWidth="1"/>
    <col min="19" max="19" width="11.125" style="16" bestFit="1" customWidth="1"/>
    <col min="20" max="20" width="11" style="16" bestFit="1" customWidth="1"/>
    <col min="21" max="21" width="14.5" style="16" bestFit="1" customWidth="1"/>
    <col min="22" max="22" width="13.625" style="16" bestFit="1" customWidth="1"/>
    <col min="23" max="16384" width="9.125" style="16"/>
  </cols>
  <sheetData>
    <row r="1" spans="1:20" ht="17.25" thickBot="1">
      <c r="A1" s="371">
        <v>2026</v>
      </c>
      <c r="B1" s="321" t="s">
        <v>220</v>
      </c>
      <c r="M1" s="322"/>
      <c r="N1" s="323" t="s">
        <v>410</v>
      </c>
    </row>
    <row r="2" spans="1:20" ht="17.25" thickBot="1">
      <c r="A2" s="321"/>
      <c r="J2" s="337"/>
      <c r="K2" s="207" t="s">
        <v>205</v>
      </c>
      <c r="L2" s="2"/>
      <c r="M2" s="2"/>
      <c r="N2" s="323"/>
    </row>
    <row r="3" spans="1:20" s="2" customFormat="1" ht="20.100000000000001" customHeight="1">
      <c r="A3" s="405" t="s">
        <v>403</v>
      </c>
      <c r="B3" s="406"/>
      <c r="C3" s="409" t="s">
        <v>404</v>
      </c>
      <c r="D3" s="410"/>
      <c r="E3" s="410"/>
      <c r="F3" s="410"/>
      <c r="G3" s="411"/>
      <c r="H3" s="76" t="s">
        <v>49</v>
      </c>
    </row>
    <row r="4" spans="1:20" s="2" customFormat="1" ht="20.100000000000001" customHeight="1">
      <c r="A4" s="407" t="s">
        <v>106</v>
      </c>
      <c r="B4" s="408"/>
      <c r="C4" s="412"/>
      <c r="D4" s="413"/>
      <c r="E4" s="413"/>
      <c r="F4" s="413"/>
      <c r="G4" s="414"/>
    </row>
    <row r="5" spans="1:20" s="2" customFormat="1" ht="20.100000000000001" customHeight="1">
      <c r="A5" s="407" t="s">
        <v>17</v>
      </c>
      <c r="B5" s="408"/>
      <c r="C5" s="412"/>
      <c r="D5" s="413"/>
      <c r="E5" s="413"/>
      <c r="F5" s="413"/>
      <c r="G5" s="414"/>
    </row>
    <row r="6" spans="1:20" s="2" customFormat="1" ht="20.100000000000001" customHeight="1" thickBot="1">
      <c r="A6" s="407" t="s">
        <v>18</v>
      </c>
      <c r="B6" s="62" t="s">
        <v>19</v>
      </c>
      <c r="C6" s="425"/>
      <c r="D6" s="426"/>
      <c r="E6" s="426"/>
      <c r="F6" s="426"/>
      <c r="G6" s="427"/>
    </row>
    <row r="7" spans="1:20" s="2" customFormat="1" ht="20.100000000000001" customHeight="1" thickBot="1">
      <c r="A7" s="407"/>
      <c r="B7" s="63" t="s">
        <v>20</v>
      </c>
      <c r="C7" s="422"/>
      <c r="D7" s="423"/>
      <c r="E7" s="423"/>
      <c r="F7" s="423"/>
      <c r="G7" s="424"/>
      <c r="H7" s="105"/>
      <c r="K7" s="167" t="s">
        <v>202</v>
      </c>
      <c r="L7" s="320" t="str">
        <f>C7&amp;""</f>
        <v/>
      </c>
      <c r="T7" s="7"/>
    </row>
    <row r="8" spans="1:20" s="2" customFormat="1" ht="20.100000000000001" customHeight="1" thickBot="1">
      <c r="A8" s="5" t="s">
        <v>21</v>
      </c>
      <c r="B8" s="6" t="s">
        <v>22</v>
      </c>
      <c r="C8" s="431"/>
      <c r="D8" s="432"/>
      <c r="E8" s="432"/>
      <c r="F8" s="432"/>
      <c r="G8" s="433"/>
      <c r="H8" s="105" t="s">
        <v>143</v>
      </c>
      <c r="T8" s="7"/>
    </row>
    <row r="9" spans="1:20" s="2" customFormat="1" ht="20.100000000000001" customHeight="1">
      <c r="A9" s="420" t="s">
        <v>23</v>
      </c>
      <c r="B9" s="59" t="s">
        <v>22</v>
      </c>
      <c r="C9" s="437"/>
      <c r="D9" s="438"/>
      <c r="E9" s="438"/>
      <c r="F9" s="438"/>
      <c r="G9" s="439"/>
    </row>
    <row r="10" spans="1:20" s="2" customFormat="1" ht="20.100000000000001" customHeight="1">
      <c r="A10" s="407"/>
      <c r="B10" s="60" t="s">
        <v>24</v>
      </c>
      <c r="C10" s="428"/>
      <c r="D10" s="429"/>
      <c r="E10" s="429"/>
      <c r="F10" s="429"/>
      <c r="G10" s="430"/>
    </row>
    <row r="11" spans="1:20" s="2" customFormat="1" ht="20.100000000000001" customHeight="1">
      <c r="A11" s="407"/>
      <c r="B11" s="60" t="s">
        <v>20</v>
      </c>
      <c r="C11" s="434"/>
      <c r="D11" s="435"/>
      <c r="E11" s="435"/>
      <c r="F11" s="435"/>
      <c r="G11" s="436"/>
    </row>
    <row r="12" spans="1:20" s="2" customFormat="1" ht="20.100000000000001" customHeight="1">
      <c r="A12" s="407"/>
      <c r="B12" s="60" t="s">
        <v>25</v>
      </c>
      <c r="C12" s="428"/>
      <c r="D12" s="429"/>
      <c r="E12" s="429"/>
      <c r="F12" s="429"/>
      <c r="G12" s="430"/>
    </row>
    <row r="13" spans="1:20" s="2" customFormat="1" ht="20.100000000000001" customHeight="1" thickBot="1">
      <c r="A13" s="421"/>
      <c r="B13" s="61" t="s">
        <v>26</v>
      </c>
      <c r="C13" s="440"/>
      <c r="D13" s="441"/>
      <c r="E13" s="441"/>
      <c r="F13" s="441"/>
      <c r="G13" s="442"/>
    </row>
    <row r="14" spans="1:20" s="2" customFormat="1" ht="14.25" thickBot="1">
      <c r="K14" s="325"/>
      <c r="N14" s="326" t="s">
        <v>203</v>
      </c>
    </row>
    <row r="15" spans="1:20" s="2" customFormat="1" ht="14.1" customHeight="1">
      <c r="C15" s="443" t="s">
        <v>33</v>
      </c>
      <c r="D15" s="162"/>
      <c r="E15" s="163"/>
      <c r="F15" s="159" t="s">
        <v>107</v>
      </c>
      <c r="G15" s="290" t="s">
        <v>107</v>
      </c>
      <c r="H15" s="445" t="s">
        <v>136</v>
      </c>
      <c r="I15" s="445"/>
      <c r="J15" s="446"/>
      <c r="K15" s="164" t="s">
        <v>144</v>
      </c>
      <c r="L15" s="165" t="s">
        <v>135</v>
      </c>
      <c r="M15" s="418" t="s">
        <v>53</v>
      </c>
      <c r="N15" s="402" t="s">
        <v>204</v>
      </c>
      <c r="O15" s="404" t="s">
        <v>214</v>
      </c>
      <c r="P15" s="404"/>
      <c r="Q15" s="404"/>
      <c r="R15" s="404"/>
    </row>
    <row r="16" spans="1:20" s="2" customFormat="1" ht="14.1" customHeight="1" thickBot="1">
      <c r="A16" s="70"/>
      <c r="B16" s="70"/>
      <c r="C16" s="444"/>
      <c r="D16" s="306" t="s">
        <v>34</v>
      </c>
      <c r="E16" s="307" t="s">
        <v>35</v>
      </c>
      <c r="F16" s="308" t="s">
        <v>200</v>
      </c>
      <c r="G16" s="309" t="s">
        <v>201</v>
      </c>
      <c r="H16" s="310" t="s">
        <v>137</v>
      </c>
      <c r="I16" s="311" t="s">
        <v>138</v>
      </c>
      <c r="J16" s="312" t="s">
        <v>139</v>
      </c>
      <c r="K16" s="313"/>
      <c r="L16" s="344"/>
      <c r="M16" s="419"/>
      <c r="N16" s="403"/>
      <c r="O16" s="234" t="s">
        <v>210</v>
      </c>
      <c r="P16" s="234" t="s">
        <v>107</v>
      </c>
      <c r="Q16" s="314" t="s">
        <v>136</v>
      </c>
      <c r="R16" s="314" t="s">
        <v>55</v>
      </c>
    </row>
    <row r="17" spans="1:21" s="2" customFormat="1" ht="20.100000000000001" customHeight="1">
      <c r="A17" s="66" t="s">
        <v>91</v>
      </c>
      <c r="B17" s="291"/>
      <c r="C17" s="299">
        <v>30</v>
      </c>
      <c r="D17" s="300"/>
      <c r="E17" s="301"/>
      <c r="F17" s="300"/>
      <c r="G17" s="301"/>
      <c r="H17" s="300"/>
      <c r="I17" s="302"/>
      <c r="J17" s="301"/>
      <c r="K17" s="303"/>
      <c r="L17" s="304"/>
      <c r="M17" s="305"/>
      <c r="N17" s="171"/>
      <c r="O17" s="315" t="str">
        <f>D17&amp;" "&amp;E17</f>
        <v xml:space="preserve"> </v>
      </c>
      <c r="P17" s="316" t="str">
        <f>F17&amp;" "&amp;G17</f>
        <v xml:space="preserve"> </v>
      </c>
      <c r="Q17" s="99" t="str">
        <f>H17&amp;"/"&amp;I17&amp;"/"&amp;J17</f>
        <v>//</v>
      </c>
      <c r="R17" s="100" t="str">
        <f>IF(J17="","",DATEDIF(Q17,②大会参加申込入力!$Q$6,"y"))</f>
        <v/>
      </c>
    </row>
    <row r="18" spans="1:21" s="2" customFormat="1" ht="20.100000000000001" customHeight="1">
      <c r="A18" s="67" t="s">
        <v>90</v>
      </c>
      <c r="B18" s="292"/>
      <c r="C18" s="299">
        <v>31</v>
      </c>
      <c r="D18" s="242"/>
      <c r="E18" s="243"/>
      <c r="F18" s="242"/>
      <c r="G18" s="243"/>
      <c r="H18" s="242"/>
      <c r="I18" s="244"/>
      <c r="J18" s="243"/>
      <c r="K18" s="245"/>
      <c r="L18" s="294"/>
      <c r="M18" s="285"/>
      <c r="N18" s="172"/>
      <c r="O18" s="78" t="str">
        <f>D18&amp;" "&amp;E18</f>
        <v xml:space="preserve"> </v>
      </c>
      <c r="P18" s="317" t="str">
        <f>F18&amp;" "&amp;G18</f>
        <v xml:space="preserve"> </v>
      </c>
      <c r="Q18" s="101" t="str">
        <f>H18&amp;"/"&amp;I18&amp;"/"&amp;J18</f>
        <v>//</v>
      </c>
      <c r="R18" s="102" t="str">
        <f>IF(J18="","",DATEDIF(Q18,②大会参加申込入力!$Q$6,"y"))</f>
        <v/>
      </c>
    </row>
    <row r="19" spans="1:21" s="2" customFormat="1" ht="20.100000000000001" customHeight="1" thickBot="1">
      <c r="A19" s="72" t="s">
        <v>90</v>
      </c>
      <c r="B19" s="293"/>
      <c r="C19" s="398">
        <v>32</v>
      </c>
      <c r="D19" s="286"/>
      <c r="E19" s="287"/>
      <c r="F19" s="286"/>
      <c r="G19" s="287"/>
      <c r="H19" s="286"/>
      <c r="I19" s="288"/>
      <c r="J19" s="287"/>
      <c r="K19" s="205"/>
      <c r="L19" s="295"/>
      <c r="M19" s="289"/>
      <c r="N19" s="400"/>
      <c r="O19" s="77" t="str">
        <f>D19&amp;" "&amp;E19</f>
        <v xml:space="preserve"> </v>
      </c>
      <c r="P19" s="397" t="str">
        <f>F19&amp;" "&amp;G19</f>
        <v xml:space="preserve"> </v>
      </c>
      <c r="Q19" s="103" t="str">
        <f>H19&amp;"/"&amp;I19&amp;"/"&amp;J19</f>
        <v>//</v>
      </c>
      <c r="R19" s="104" t="str">
        <f>IF(J19="","",DATEDIF(Q19,②大会参加申込入力!$Q$6,"y"))</f>
        <v/>
      </c>
    </row>
    <row r="20" spans="1:21" s="2" customFormat="1" ht="20.100000000000001" customHeight="1" thickBot="1">
      <c r="A20" s="391" t="s">
        <v>59</v>
      </c>
      <c r="B20" s="392"/>
      <c r="C20" s="393"/>
      <c r="D20" s="394"/>
      <c r="E20" s="395"/>
      <c r="F20" s="394"/>
      <c r="G20" s="396"/>
      <c r="H20" s="76" t="s">
        <v>405</v>
      </c>
      <c r="I20" s="16"/>
      <c r="N20" s="399"/>
      <c r="O20" s="318" t="str">
        <f t="shared" ref="O20:O22" si="0">D20&amp;" "&amp;E20</f>
        <v xml:space="preserve"> </v>
      </c>
      <c r="P20" s="319" t="str">
        <f t="shared" ref="P20:P22" si="1">F20&amp;" "&amp;G20</f>
        <v xml:space="preserve"> </v>
      </c>
    </row>
    <row r="21" spans="1:21" s="2" customFormat="1" ht="20.100000000000001" hidden="1" customHeight="1">
      <c r="A21" s="388" t="s">
        <v>358</v>
      </c>
      <c r="B21" s="389"/>
      <c r="C21" s="296"/>
      <c r="D21" s="283"/>
      <c r="E21" s="284"/>
      <c r="F21" s="283"/>
      <c r="G21" s="390"/>
      <c r="H21" s="4"/>
      <c r="O21" s="78" t="str">
        <f t="shared" si="0"/>
        <v xml:space="preserve"> </v>
      </c>
      <c r="P21" s="317" t="str">
        <f t="shared" si="1"/>
        <v xml:space="preserve"> </v>
      </c>
    </row>
    <row r="22" spans="1:21" s="2" customFormat="1" ht="20.100000000000001" hidden="1" customHeight="1" thickBot="1">
      <c r="A22" s="72" t="s">
        <v>60</v>
      </c>
      <c r="B22" s="298"/>
      <c r="C22" s="297"/>
      <c r="D22" s="73"/>
      <c r="E22" s="71"/>
      <c r="F22" s="73"/>
      <c r="G22" s="75"/>
      <c r="H22" s="76"/>
      <c r="O22" s="318" t="str">
        <f t="shared" si="0"/>
        <v xml:space="preserve"> </v>
      </c>
      <c r="P22" s="319" t="str">
        <f t="shared" si="1"/>
        <v xml:space="preserve"> </v>
      </c>
    </row>
    <row r="23" spans="1:21" s="2" customFormat="1" ht="20.100000000000001" customHeight="1">
      <c r="A23" s="16"/>
      <c r="B23" s="16"/>
      <c r="D23" s="16"/>
      <c r="E23" s="16"/>
      <c r="F23" s="16"/>
      <c r="G23" s="16"/>
      <c r="T23" s="93"/>
      <c r="U23" s="93"/>
    </row>
    <row r="24" spans="1:21" s="2" customFormat="1" ht="20.100000000000001" customHeight="1">
      <c r="A24" s="282" t="s">
        <v>224</v>
      </c>
      <c r="B24" s="16"/>
      <c r="C24" s="16"/>
      <c r="D24" s="16"/>
      <c r="E24" s="16"/>
      <c r="F24" s="16"/>
      <c r="G24" s="16"/>
      <c r="H24" s="16"/>
      <c r="I24" s="16"/>
      <c r="J24" s="16"/>
      <c r="K24" s="16"/>
      <c r="L24" s="16"/>
      <c r="M24" s="16"/>
      <c r="T24" s="93"/>
      <c r="U24" s="93"/>
    </row>
    <row r="25" spans="1:21" s="2" customFormat="1" ht="20.100000000000001" customHeight="1">
      <c r="A25" s="16"/>
      <c r="B25" s="322" t="s">
        <v>211</v>
      </c>
      <c r="C25" s="4" t="s">
        <v>365</v>
      </c>
      <c r="D25" s="16"/>
      <c r="E25" s="16"/>
      <c r="F25" s="16"/>
      <c r="G25" s="16"/>
      <c r="H25" s="16"/>
      <c r="I25" s="16"/>
      <c r="J25" s="16"/>
      <c r="K25" s="16"/>
      <c r="L25" s="16"/>
      <c r="M25" s="16"/>
      <c r="T25" s="93"/>
      <c r="U25" s="93"/>
    </row>
    <row r="26" spans="1:21" s="2" customFormat="1" ht="20.100000000000001" customHeight="1">
      <c r="A26" s="16"/>
      <c r="B26" s="322"/>
      <c r="C26" s="4"/>
      <c r="D26" s="16"/>
      <c r="E26" s="16"/>
      <c r="F26" s="16"/>
      <c r="G26" s="16"/>
      <c r="H26" s="16"/>
      <c r="I26" s="16"/>
      <c r="J26" s="16"/>
      <c r="K26" s="16"/>
      <c r="L26" s="16"/>
      <c r="M26" s="16"/>
      <c r="T26" s="93"/>
      <c r="U26" s="93"/>
    </row>
    <row r="27" spans="1:21" s="2" customFormat="1" ht="20.100000000000001" hidden="1" customHeight="1">
      <c r="A27" s="327" t="s">
        <v>215</v>
      </c>
      <c r="B27" s="16"/>
      <c r="C27" s="4"/>
      <c r="D27" s="16"/>
      <c r="E27" s="16"/>
      <c r="F27" s="16"/>
      <c r="G27" s="16"/>
      <c r="H27" s="16"/>
      <c r="I27" s="16"/>
      <c r="J27" s="16"/>
      <c r="K27" s="16"/>
      <c r="L27" s="16"/>
      <c r="M27" s="16"/>
      <c r="T27" s="93"/>
      <c r="U27" s="93"/>
    </row>
    <row r="28" spans="1:21" s="2" customFormat="1" ht="20.100000000000001" hidden="1" customHeight="1">
      <c r="A28" s="16"/>
      <c r="B28" s="322" t="s">
        <v>212</v>
      </c>
      <c r="C28" s="4" t="s">
        <v>216</v>
      </c>
      <c r="D28" s="16"/>
      <c r="E28" s="16"/>
      <c r="F28" s="16"/>
      <c r="G28" s="16"/>
      <c r="H28" s="16"/>
      <c r="I28" s="16"/>
      <c r="J28" s="16"/>
      <c r="K28" s="16"/>
      <c r="L28" s="16"/>
      <c r="M28" s="16"/>
      <c r="T28" s="93"/>
      <c r="U28" s="93"/>
    </row>
    <row r="29" spans="1:21" s="2" customFormat="1" ht="20.100000000000001" hidden="1" customHeight="1">
      <c r="A29" s="16"/>
      <c r="B29" s="322" t="s">
        <v>213</v>
      </c>
      <c r="C29" s="4" t="s">
        <v>368</v>
      </c>
      <c r="D29" s="16"/>
      <c r="E29" s="16"/>
      <c r="F29" s="16"/>
      <c r="G29" s="16"/>
      <c r="H29" s="16"/>
      <c r="I29" s="16"/>
      <c r="J29" s="16"/>
      <c r="K29" s="16"/>
      <c r="L29" s="16"/>
      <c r="M29" s="16"/>
      <c r="T29" s="93"/>
      <c r="U29" s="93"/>
    </row>
    <row r="30" spans="1:21" s="2" customFormat="1" ht="20.100000000000001" hidden="1" customHeight="1">
      <c r="A30" s="16"/>
      <c r="B30" s="16"/>
      <c r="C30" s="4" t="s">
        <v>400</v>
      </c>
      <c r="D30" s="16"/>
      <c r="E30" s="16"/>
      <c r="F30" s="16"/>
      <c r="G30" s="16"/>
      <c r="H30" s="16"/>
      <c r="I30" s="16"/>
      <c r="J30" s="16"/>
      <c r="K30" s="16"/>
      <c r="L30" s="16"/>
      <c r="M30" s="16"/>
      <c r="T30" s="93"/>
      <c r="U30" s="93"/>
    </row>
    <row r="31" spans="1:21" s="2" customFormat="1" ht="20.100000000000001" hidden="1" customHeight="1">
      <c r="A31" s="16" t="s">
        <v>225</v>
      </c>
      <c r="B31" s="322"/>
      <c r="C31" s="16"/>
      <c r="D31" s="328" t="s">
        <v>217</v>
      </c>
      <c r="E31" s="16"/>
      <c r="F31" s="16"/>
      <c r="G31" s="16"/>
      <c r="H31" s="16"/>
      <c r="I31" s="16"/>
      <c r="J31" s="16"/>
      <c r="K31" s="16"/>
      <c r="L31" s="16"/>
      <c r="M31" s="16"/>
      <c r="T31" s="93"/>
      <c r="U31" s="93"/>
    </row>
    <row r="32" spans="1:21">
      <c r="H32" s="16" t="s">
        <v>237</v>
      </c>
      <c r="L32" s="369" t="s">
        <v>409</v>
      </c>
      <c r="O32" s="404" t="s">
        <v>214</v>
      </c>
      <c r="P32" s="404"/>
      <c r="Q32" s="404"/>
      <c r="R32" s="404"/>
    </row>
    <row r="33" spans="1:19">
      <c r="A33" s="1049"/>
      <c r="B33" s="331" t="s">
        <v>206</v>
      </c>
      <c r="C33" s="332" t="s">
        <v>207</v>
      </c>
      <c r="D33" s="332" t="s">
        <v>34</v>
      </c>
      <c r="E33" s="332" t="s">
        <v>35</v>
      </c>
      <c r="F33" s="332" t="s">
        <v>106</v>
      </c>
      <c r="G33" s="332" t="s">
        <v>107</v>
      </c>
      <c r="H33" s="332" t="s">
        <v>208</v>
      </c>
      <c r="I33" s="332" t="s">
        <v>57</v>
      </c>
      <c r="J33" s="332" t="s">
        <v>209</v>
      </c>
      <c r="K33" s="368" t="s">
        <v>366</v>
      </c>
      <c r="L33" s="374" t="s">
        <v>406</v>
      </c>
      <c r="M33" s="382"/>
      <c r="O33" s="234" t="s">
        <v>210</v>
      </c>
      <c r="P33" s="234" t="s">
        <v>107</v>
      </c>
      <c r="Q33" s="314" t="s">
        <v>136</v>
      </c>
      <c r="R33" s="314" t="s">
        <v>363</v>
      </c>
      <c r="S33" s="324" t="s">
        <v>367</v>
      </c>
    </row>
    <row r="34" spans="1:19" ht="20.100000000000001" customHeight="1" thickBot="1">
      <c r="A34" s="1048"/>
      <c r="B34" s="216">
        <v>1</v>
      </c>
      <c r="C34" s="246">
        <v>10</v>
      </c>
      <c r="D34" s="228"/>
      <c r="E34" s="226"/>
      <c r="F34" s="228"/>
      <c r="G34" s="226"/>
      <c r="H34" s="228"/>
      <c r="I34" s="225"/>
      <c r="J34" s="226"/>
      <c r="K34" s="227"/>
      <c r="L34" s="1050"/>
      <c r="M34" s="383"/>
      <c r="O34" s="229" t="str">
        <f t="shared" ref="O34:O58" si="2">D34&amp;"　"&amp;E34&amp;""</f>
        <v>　</v>
      </c>
      <c r="P34" s="229" t="str">
        <f t="shared" ref="P34:P58" si="3">F34&amp;"　"&amp;G34&amp;""</f>
        <v>　</v>
      </c>
      <c r="Q34" s="234" t="str">
        <f t="shared" ref="Q34:Q65" si="4">H34&amp;"/"&amp;I34&amp;"/"&amp;J34</f>
        <v>//</v>
      </c>
      <c r="R34" s="234" t="e">
        <f t="shared" ref="R34:R65" si="5">VLOOKUP(S34,学年,2,0)</f>
        <v>#VALUE!</v>
      </c>
      <c r="S34" s="324" t="e">
        <f>DATEDIF(Q34,DATE($A$1,4,1),"y")</f>
        <v>#VALUE!</v>
      </c>
    </row>
    <row r="35" spans="1:19" ht="20.100000000000001" customHeight="1" thickTop="1">
      <c r="A35" s="401"/>
      <c r="B35" s="216">
        <v>2</v>
      </c>
      <c r="C35" s="333"/>
      <c r="D35" s="334"/>
      <c r="E35" s="335"/>
      <c r="F35" s="334"/>
      <c r="G35" s="335"/>
      <c r="H35" s="334"/>
      <c r="I35" s="336"/>
      <c r="J35" s="335"/>
      <c r="K35" s="218"/>
      <c r="L35" s="375"/>
      <c r="O35" s="229" t="str">
        <f t="shared" si="2"/>
        <v>　</v>
      </c>
      <c r="P35" s="229" t="str">
        <f t="shared" si="3"/>
        <v>　</v>
      </c>
      <c r="Q35" s="234" t="str">
        <f t="shared" si="4"/>
        <v>//</v>
      </c>
      <c r="R35" s="234" t="e">
        <f t="shared" si="5"/>
        <v>#VALUE!</v>
      </c>
      <c r="S35" s="324" t="e">
        <f t="shared" ref="S35:S83" si="6">DATEDIF(Q35,DATE($A$1,4,1),"y")</f>
        <v>#VALUE!</v>
      </c>
    </row>
    <row r="36" spans="1:19" ht="20.100000000000001" customHeight="1">
      <c r="A36" s="401"/>
      <c r="B36" s="216">
        <v>3</v>
      </c>
      <c r="C36" s="231"/>
      <c r="D36" s="232"/>
      <c r="E36" s="203"/>
      <c r="F36" s="232"/>
      <c r="G36" s="203"/>
      <c r="H36" s="232"/>
      <c r="I36" s="202"/>
      <c r="J36" s="203"/>
      <c r="K36" s="204"/>
      <c r="L36" s="376"/>
      <c r="O36" s="229" t="str">
        <f t="shared" si="2"/>
        <v>　</v>
      </c>
      <c r="P36" s="229" t="str">
        <f t="shared" si="3"/>
        <v>　</v>
      </c>
      <c r="Q36" s="234" t="str">
        <f t="shared" si="4"/>
        <v>//</v>
      </c>
      <c r="R36" s="234" t="e">
        <f t="shared" si="5"/>
        <v>#VALUE!</v>
      </c>
      <c r="S36" s="324" t="e">
        <f t="shared" si="6"/>
        <v>#VALUE!</v>
      </c>
    </row>
    <row r="37" spans="1:19" ht="20.100000000000001" customHeight="1">
      <c r="A37" s="401"/>
      <c r="B37" s="216">
        <v>4</v>
      </c>
      <c r="C37" s="230"/>
      <c r="D37" s="232"/>
      <c r="E37" s="203"/>
      <c r="F37" s="232"/>
      <c r="G37" s="203"/>
      <c r="H37" s="232"/>
      <c r="I37" s="202"/>
      <c r="J37" s="203"/>
      <c r="K37" s="204"/>
      <c r="L37" s="376"/>
      <c r="O37" s="229" t="str">
        <f t="shared" si="2"/>
        <v>　</v>
      </c>
      <c r="P37" s="229" t="str">
        <f t="shared" si="3"/>
        <v>　</v>
      </c>
      <c r="Q37" s="234" t="str">
        <f t="shared" si="4"/>
        <v>//</v>
      </c>
      <c r="R37" s="234" t="e">
        <f t="shared" si="5"/>
        <v>#VALUE!</v>
      </c>
      <c r="S37" s="324" t="e">
        <f t="shared" si="6"/>
        <v>#VALUE!</v>
      </c>
    </row>
    <row r="38" spans="1:19" ht="20.100000000000001" customHeight="1">
      <c r="A38" s="401"/>
      <c r="B38" s="216">
        <v>5</v>
      </c>
      <c r="C38" s="231"/>
      <c r="D38" s="232"/>
      <c r="E38" s="203"/>
      <c r="F38" s="232"/>
      <c r="G38" s="203"/>
      <c r="H38" s="232"/>
      <c r="I38" s="202"/>
      <c r="J38" s="203"/>
      <c r="K38" s="204"/>
      <c r="L38" s="376"/>
      <c r="O38" s="229" t="str">
        <f t="shared" si="2"/>
        <v>　</v>
      </c>
      <c r="P38" s="229" t="str">
        <f t="shared" si="3"/>
        <v>　</v>
      </c>
      <c r="Q38" s="234" t="str">
        <f t="shared" si="4"/>
        <v>//</v>
      </c>
      <c r="R38" s="234" t="e">
        <f t="shared" si="5"/>
        <v>#VALUE!</v>
      </c>
      <c r="S38" s="324" t="e">
        <f t="shared" si="6"/>
        <v>#VALUE!</v>
      </c>
    </row>
    <row r="39" spans="1:19" ht="20.100000000000001" customHeight="1">
      <c r="A39" s="401"/>
      <c r="B39" s="216">
        <v>6</v>
      </c>
      <c r="C39" s="230"/>
      <c r="D39" s="232"/>
      <c r="E39" s="203"/>
      <c r="F39" s="232"/>
      <c r="G39" s="203"/>
      <c r="H39" s="232"/>
      <c r="I39" s="202"/>
      <c r="J39" s="203"/>
      <c r="K39" s="204"/>
      <c r="L39" s="376"/>
      <c r="O39" s="229" t="str">
        <f t="shared" si="2"/>
        <v>　</v>
      </c>
      <c r="P39" s="229" t="str">
        <f t="shared" si="3"/>
        <v>　</v>
      </c>
      <c r="Q39" s="234" t="str">
        <f t="shared" si="4"/>
        <v>//</v>
      </c>
      <c r="R39" s="234" t="e">
        <f t="shared" si="5"/>
        <v>#VALUE!</v>
      </c>
      <c r="S39" s="324" t="e">
        <f t="shared" si="6"/>
        <v>#VALUE!</v>
      </c>
    </row>
    <row r="40" spans="1:19" ht="20.100000000000001" customHeight="1">
      <c r="A40" s="401"/>
      <c r="B40" s="216">
        <v>7</v>
      </c>
      <c r="C40" s="231"/>
      <c r="D40" s="232"/>
      <c r="E40" s="203"/>
      <c r="F40" s="232"/>
      <c r="G40" s="203"/>
      <c r="H40" s="232"/>
      <c r="I40" s="202"/>
      <c r="J40" s="203"/>
      <c r="K40" s="204"/>
      <c r="L40" s="376"/>
      <c r="O40" s="229" t="str">
        <f t="shared" si="2"/>
        <v>　</v>
      </c>
      <c r="P40" s="229" t="str">
        <f t="shared" si="3"/>
        <v>　</v>
      </c>
      <c r="Q40" s="234" t="str">
        <f t="shared" si="4"/>
        <v>//</v>
      </c>
      <c r="R40" s="234" t="e">
        <f t="shared" si="5"/>
        <v>#VALUE!</v>
      </c>
      <c r="S40" s="324" t="e">
        <f t="shared" si="6"/>
        <v>#VALUE!</v>
      </c>
    </row>
    <row r="41" spans="1:19" ht="20.100000000000001" customHeight="1">
      <c r="A41" s="401"/>
      <c r="B41" s="216">
        <v>8</v>
      </c>
      <c r="C41" s="230"/>
      <c r="D41" s="232"/>
      <c r="E41" s="203"/>
      <c r="F41" s="232"/>
      <c r="G41" s="203"/>
      <c r="H41" s="232"/>
      <c r="I41" s="202"/>
      <c r="J41" s="203"/>
      <c r="K41" s="204"/>
      <c r="L41" s="376"/>
      <c r="O41" s="229" t="str">
        <f t="shared" si="2"/>
        <v>　</v>
      </c>
      <c r="P41" s="229" t="str">
        <f t="shared" si="3"/>
        <v>　</v>
      </c>
      <c r="Q41" s="234" t="str">
        <f t="shared" si="4"/>
        <v>//</v>
      </c>
      <c r="R41" s="234" t="e">
        <f t="shared" si="5"/>
        <v>#VALUE!</v>
      </c>
      <c r="S41" s="324" t="e">
        <f t="shared" si="6"/>
        <v>#VALUE!</v>
      </c>
    </row>
    <row r="42" spans="1:19" ht="20.100000000000001" customHeight="1">
      <c r="A42" s="401"/>
      <c r="B42" s="216">
        <v>9</v>
      </c>
      <c r="C42" s="231"/>
      <c r="D42" s="232"/>
      <c r="E42" s="203"/>
      <c r="F42" s="232"/>
      <c r="G42" s="203"/>
      <c r="H42" s="232"/>
      <c r="I42" s="202"/>
      <c r="J42" s="203"/>
      <c r="K42" s="204"/>
      <c r="L42" s="376"/>
      <c r="O42" s="229" t="str">
        <f t="shared" si="2"/>
        <v>　</v>
      </c>
      <c r="P42" s="229" t="str">
        <f t="shared" si="3"/>
        <v>　</v>
      </c>
      <c r="Q42" s="234" t="str">
        <f t="shared" si="4"/>
        <v>//</v>
      </c>
      <c r="R42" s="234" t="e">
        <f t="shared" si="5"/>
        <v>#VALUE!</v>
      </c>
      <c r="S42" s="324" t="e">
        <f t="shared" si="6"/>
        <v>#VALUE!</v>
      </c>
    </row>
    <row r="43" spans="1:19" ht="20.100000000000001" customHeight="1">
      <c r="A43" s="401"/>
      <c r="B43" s="216">
        <v>10</v>
      </c>
      <c r="C43" s="230"/>
      <c r="D43" s="232"/>
      <c r="E43" s="203"/>
      <c r="F43" s="232"/>
      <c r="G43" s="203"/>
      <c r="H43" s="232"/>
      <c r="I43" s="202"/>
      <c r="J43" s="203"/>
      <c r="K43" s="204"/>
      <c r="L43" s="376"/>
      <c r="O43" s="229" t="str">
        <f t="shared" si="2"/>
        <v>　</v>
      </c>
      <c r="P43" s="229" t="str">
        <f t="shared" si="3"/>
        <v>　</v>
      </c>
      <c r="Q43" s="234" t="str">
        <f t="shared" si="4"/>
        <v>//</v>
      </c>
      <c r="R43" s="234" t="e">
        <f t="shared" si="5"/>
        <v>#VALUE!</v>
      </c>
      <c r="S43" s="324" t="e">
        <f t="shared" si="6"/>
        <v>#VALUE!</v>
      </c>
    </row>
    <row r="44" spans="1:19" ht="20.100000000000001" customHeight="1">
      <c r="A44" s="401"/>
      <c r="B44" s="216">
        <v>11</v>
      </c>
      <c r="C44" s="231"/>
      <c r="D44" s="232"/>
      <c r="E44" s="203"/>
      <c r="F44" s="232"/>
      <c r="G44" s="203"/>
      <c r="H44" s="232"/>
      <c r="I44" s="202"/>
      <c r="J44" s="203"/>
      <c r="K44" s="204"/>
      <c r="L44" s="376"/>
      <c r="O44" s="229" t="str">
        <f t="shared" si="2"/>
        <v>　</v>
      </c>
      <c r="P44" s="229" t="str">
        <f t="shared" si="3"/>
        <v>　</v>
      </c>
      <c r="Q44" s="234" t="str">
        <f t="shared" si="4"/>
        <v>//</v>
      </c>
      <c r="R44" s="234" t="e">
        <f t="shared" si="5"/>
        <v>#VALUE!</v>
      </c>
      <c r="S44" s="324" t="e">
        <f t="shared" si="6"/>
        <v>#VALUE!</v>
      </c>
    </row>
    <row r="45" spans="1:19" ht="20.100000000000001" customHeight="1">
      <c r="A45" s="401"/>
      <c r="B45" s="216">
        <v>12</v>
      </c>
      <c r="C45" s="230"/>
      <c r="D45" s="232"/>
      <c r="E45" s="203"/>
      <c r="F45" s="232"/>
      <c r="G45" s="203"/>
      <c r="H45" s="232"/>
      <c r="I45" s="202"/>
      <c r="J45" s="203"/>
      <c r="K45" s="204"/>
      <c r="L45" s="376"/>
      <c r="O45" s="229" t="str">
        <f t="shared" si="2"/>
        <v>　</v>
      </c>
      <c r="P45" s="229" t="str">
        <f t="shared" si="3"/>
        <v>　</v>
      </c>
      <c r="Q45" s="234" t="str">
        <f t="shared" si="4"/>
        <v>//</v>
      </c>
      <c r="R45" s="234" t="e">
        <f t="shared" si="5"/>
        <v>#VALUE!</v>
      </c>
      <c r="S45" s="324" t="e">
        <f t="shared" si="6"/>
        <v>#VALUE!</v>
      </c>
    </row>
    <row r="46" spans="1:19" ht="20.100000000000001" customHeight="1">
      <c r="A46" s="401"/>
      <c r="B46" s="216">
        <v>13</v>
      </c>
      <c r="C46" s="231"/>
      <c r="D46" s="232"/>
      <c r="E46" s="203"/>
      <c r="F46" s="232"/>
      <c r="G46" s="203"/>
      <c r="H46" s="232"/>
      <c r="I46" s="202"/>
      <c r="J46" s="203"/>
      <c r="K46" s="204"/>
      <c r="L46" s="376"/>
      <c r="O46" s="229" t="str">
        <f t="shared" si="2"/>
        <v>　</v>
      </c>
      <c r="P46" s="229" t="str">
        <f t="shared" si="3"/>
        <v>　</v>
      </c>
      <c r="Q46" s="234" t="str">
        <f t="shared" si="4"/>
        <v>//</v>
      </c>
      <c r="R46" s="234" t="e">
        <f t="shared" si="5"/>
        <v>#VALUE!</v>
      </c>
      <c r="S46" s="324" t="e">
        <f t="shared" si="6"/>
        <v>#VALUE!</v>
      </c>
    </row>
    <row r="47" spans="1:19" ht="20.100000000000001" customHeight="1">
      <c r="A47" s="401"/>
      <c r="B47" s="216">
        <v>14</v>
      </c>
      <c r="C47" s="230"/>
      <c r="D47" s="232"/>
      <c r="E47" s="203"/>
      <c r="F47" s="232"/>
      <c r="G47" s="203"/>
      <c r="H47" s="232"/>
      <c r="I47" s="202"/>
      <c r="J47" s="203"/>
      <c r="K47" s="204"/>
      <c r="L47" s="376"/>
      <c r="O47" s="229" t="str">
        <f t="shared" si="2"/>
        <v>　</v>
      </c>
      <c r="P47" s="229" t="str">
        <f t="shared" si="3"/>
        <v>　</v>
      </c>
      <c r="Q47" s="234" t="str">
        <f t="shared" si="4"/>
        <v>//</v>
      </c>
      <c r="R47" s="234" t="e">
        <f t="shared" si="5"/>
        <v>#VALUE!</v>
      </c>
      <c r="S47" s="324" t="e">
        <f t="shared" si="6"/>
        <v>#VALUE!</v>
      </c>
    </row>
    <row r="48" spans="1:19" ht="20.100000000000001" customHeight="1">
      <c r="A48" s="401"/>
      <c r="B48" s="216">
        <v>15</v>
      </c>
      <c r="C48" s="231"/>
      <c r="D48" s="232"/>
      <c r="E48" s="203"/>
      <c r="F48" s="232"/>
      <c r="G48" s="203"/>
      <c r="H48" s="232"/>
      <c r="I48" s="202"/>
      <c r="J48" s="203"/>
      <c r="K48" s="204"/>
      <c r="L48" s="376"/>
      <c r="O48" s="229" t="str">
        <f t="shared" si="2"/>
        <v>　</v>
      </c>
      <c r="P48" s="229" t="str">
        <f t="shared" si="3"/>
        <v>　</v>
      </c>
      <c r="Q48" s="234" t="str">
        <f t="shared" si="4"/>
        <v>//</v>
      </c>
      <c r="R48" s="234" t="e">
        <f t="shared" si="5"/>
        <v>#VALUE!</v>
      </c>
      <c r="S48" s="324" t="e">
        <f t="shared" si="6"/>
        <v>#VALUE!</v>
      </c>
    </row>
    <row r="49" spans="1:19" ht="20.100000000000001" customHeight="1">
      <c r="A49" s="401"/>
      <c r="B49" s="216">
        <v>16</v>
      </c>
      <c r="C49" s="230"/>
      <c r="D49" s="232"/>
      <c r="E49" s="203"/>
      <c r="F49" s="232"/>
      <c r="G49" s="203"/>
      <c r="H49" s="232"/>
      <c r="I49" s="202"/>
      <c r="J49" s="203"/>
      <c r="K49" s="204"/>
      <c r="L49" s="376"/>
      <c r="O49" s="229" t="str">
        <f t="shared" si="2"/>
        <v>　</v>
      </c>
      <c r="P49" s="229" t="str">
        <f t="shared" si="3"/>
        <v>　</v>
      </c>
      <c r="Q49" s="234" t="str">
        <f t="shared" si="4"/>
        <v>//</v>
      </c>
      <c r="R49" s="234" t="e">
        <f t="shared" si="5"/>
        <v>#VALUE!</v>
      </c>
      <c r="S49" s="324" t="e">
        <f t="shared" si="6"/>
        <v>#VALUE!</v>
      </c>
    </row>
    <row r="50" spans="1:19" ht="20.100000000000001" customHeight="1">
      <c r="A50" s="401"/>
      <c r="B50" s="216">
        <v>17</v>
      </c>
      <c r="C50" s="231"/>
      <c r="D50" s="232"/>
      <c r="E50" s="203"/>
      <c r="F50" s="232"/>
      <c r="G50" s="203"/>
      <c r="H50" s="232"/>
      <c r="I50" s="202"/>
      <c r="J50" s="203"/>
      <c r="K50" s="204"/>
      <c r="L50" s="376"/>
      <c r="O50" s="229" t="str">
        <f t="shared" si="2"/>
        <v>　</v>
      </c>
      <c r="P50" s="229" t="str">
        <f t="shared" si="3"/>
        <v>　</v>
      </c>
      <c r="Q50" s="234" t="str">
        <f t="shared" si="4"/>
        <v>//</v>
      </c>
      <c r="R50" s="234" t="e">
        <f t="shared" si="5"/>
        <v>#VALUE!</v>
      </c>
      <c r="S50" s="324" t="e">
        <f t="shared" si="6"/>
        <v>#VALUE!</v>
      </c>
    </row>
    <row r="51" spans="1:19" ht="20.100000000000001" customHeight="1">
      <c r="A51" s="401"/>
      <c r="B51" s="216">
        <v>18</v>
      </c>
      <c r="C51" s="230"/>
      <c r="D51" s="232"/>
      <c r="E51" s="203"/>
      <c r="F51" s="232"/>
      <c r="G51" s="203"/>
      <c r="H51" s="232"/>
      <c r="I51" s="202"/>
      <c r="J51" s="203"/>
      <c r="K51" s="204"/>
      <c r="L51" s="376"/>
      <c r="O51" s="229" t="str">
        <f t="shared" si="2"/>
        <v>　</v>
      </c>
      <c r="P51" s="229" t="str">
        <f t="shared" si="3"/>
        <v>　</v>
      </c>
      <c r="Q51" s="234" t="str">
        <f t="shared" si="4"/>
        <v>//</v>
      </c>
      <c r="R51" s="234" t="e">
        <f t="shared" si="5"/>
        <v>#VALUE!</v>
      </c>
      <c r="S51" s="324" t="e">
        <f t="shared" si="6"/>
        <v>#VALUE!</v>
      </c>
    </row>
    <row r="52" spans="1:19" ht="20.100000000000001" customHeight="1">
      <c r="A52" s="401"/>
      <c r="B52" s="216">
        <v>19</v>
      </c>
      <c r="C52" s="231"/>
      <c r="D52" s="232"/>
      <c r="E52" s="203"/>
      <c r="F52" s="232"/>
      <c r="G52" s="203"/>
      <c r="H52" s="232"/>
      <c r="I52" s="202"/>
      <c r="J52" s="203"/>
      <c r="K52" s="204"/>
      <c r="L52" s="376"/>
      <c r="O52" s="229" t="str">
        <f t="shared" si="2"/>
        <v>　</v>
      </c>
      <c r="P52" s="229" t="str">
        <f t="shared" si="3"/>
        <v>　</v>
      </c>
      <c r="Q52" s="234" t="str">
        <f t="shared" si="4"/>
        <v>//</v>
      </c>
      <c r="R52" s="234" t="e">
        <f t="shared" si="5"/>
        <v>#VALUE!</v>
      </c>
      <c r="S52" s="324" t="e">
        <f t="shared" si="6"/>
        <v>#VALUE!</v>
      </c>
    </row>
    <row r="53" spans="1:19" ht="20.100000000000001" customHeight="1">
      <c r="A53" s="401"/>
      <c r="B53" s="216">
        <v>20</v>
      </c>
      <c r="C53" s="230"/>
      <c r="D53" s="232"/>
      <c r="E53" s="203"/>
      <c r="F53" s="232"/>
      <c r="G53" s="203"/>
      <c r="H53" s="232"/>
      <c r="I53" s="202"/>
      <c r="J53" s="203"/>
      <c r="K53" s="204"/>
      <c r="L53" s="376"/>
      <c r="O53" s="229" t="str">
        <f t="shared" si="2"/>
        <v>　</v>
      </c>
      <c r="P53" s="229" t="str">
        <f t="shared" si="3"/>
        <v>　</v>
      </c>
      <c r="Q53" s="234" t="str">
        <f t="shared" si="4"/>
        <v>//</v>
      </c>
      <c r="R53" s="234" t="e">
        <f t="shared" si="5"/>
        <v>#VALUE!</v>
      </c>
      <c r="S53" s="324" t="e">
        <f t="shared" si="6"/>
        <v>#VALUE!</v>
      </c>
    </row>
    <row r="54" spans="1:19" ht="20.100000000000001" customHeight="1">
      <c r="A54" s="401"/>
      <c r="B54" s="216">
        <v>21</v>
      </c>
      <c r="C54" s="231"/>
      <c r="D54" s="232"/>
      <c r="E54" s="203"/>
      <c r="F54" s="232"/>
      <c r="G54" s="203"/>
      <c r="H54" s="232"/>
      <c r="I54" s="202"/>
      <c r="J54" s="203"/>
      <c r="K54" s="204"/>
      <c r="L54" s="376"/>
      <c r="O54" s="229" t="str">
        <f t="shared" si="2"/>
        <v>　</v>
      </c>
      <c r="P54" s="229" t="str">
        <f t="shared" si="3"/>
        <v>　</v>
      </c>
      <c r="Q54" s="234" t="str">
        <f t="shared" si="4"/>
        <v>//</v>
      </c>
      <c r="R54" s="234" t="e">
        <f t="shared" si="5"/>
        <v>#VALUE!</v>
      </c>
      <c r="S54" s="324" t="e">
        <f t="shared" si="6"/>
        <v>#VALUE!</v>
      </c>
    </row>
    <row r="55" spans="1:19" ht="20.100000000000001" customHeight="1">
      <c r="A55" s="401"/>
      <c r="B55" s="216">
        <v>22</v>
      </c>
      <c r="C55" s="230"/>
      <c r="D55" s="232"/>
      <c r="E55" s="203"/>
      <c r="F55" s="232"/>
      <c r="G55" s="203"/>
      <c r="H55" s="232"/>
      <c r="I55" s="202"/>
      <c r="J55" s="203"/>
      <c r="K55" s="204"/>
      <c r="L55" s="376"/>
      <c r="O55" s="229" t="str">
        <f t="shared" si="2"/>
        <v>　</v>
      </c>
      <c r="P55" s="229" t="str">
        <f t="shared" si="3"/>
        <v>　</v>
      </c>
      <c r="Q55" s="234" t="str">
        <f t="shared" si="4"/>
        <v>//</v>
      </c>
      <c r="R55" s="234" t="e">
        <f t="shared" si="5"/>
        <v>#VALUE!</v>
      </c>
      <c r="S55" s="324" t="e">
        <f t="shared" si="6"/>
        <v>#VALUE!</v>
      </c>
    </row>
    <row r="56" spans="1:19" ht="20.100000000000001" customHeight="1">
      <c r="A56" s="401"/>
      <c r="B56" s="216">
        <v>23</v>
      </c>
      <c r="C56" s="231"/>
      <c r="D56" s="232"/>
      <c r="E56" s="203"/>
      <c r="F56" s="232"/>
      <c r="G56" s="203"/>
      <c r="H56" s="232"/>
      <c r="I56" s="202"/>
      <c r="J56" s="203"/>
      <c r="K56" s="204"/>
      <c r="L56" s="376"/>
      <c r="O56" s="229" t="str">
        <f t="shared" si="2"/>
        <v>　</v>
      </c>
      <c r="P56" s="229" t="str">
        <f t="shared" si="3"/>
        <v>　</v>
      </c>
      <c r="Q56" s="234" t="str">
        <f t="shared" si="4"/>
        <v>//</v>
      </c>
      <c r="R56" s="234" t="e">
        <f t="shared" si="5"/>
        <v>#VALUE!</v>
      </c>
      <c r="S56" s="324" t="e">
        <f t="shared" si="6"/>
        <v>#VALUE!</v>
      </c>
    </row>
    <row r="57" spans="1:19" ht="20.100000000000001" customHeight="1">
      <c r="A57" s="401"/>
      <c r="B57" s="216">
        <v>24</v>
      </c>
      <c r="C57" s="230"/>
      <c r="D57" s="232"/>
      <c r="E57" s="203"/>
      <c r="F57" s="232"/>
      <c r="G57" s="203"/>
      <c r="H57" s="232"/>
      <c r="I57" s="202"/>
      <c r="J57" s="203"/>
      <c r="K57" s="204"/>
      <c r="L57" s="376"/>
      <c r="O57" s="229" t="str">
        <f t="shared" si="2"/>
        <v>　</v>
      </c>
      <c r="P57" s="229" t="str">
        <f t="shared" si="3"/>
        <v>　</v>
      </c>
      <c r="Q57" s="234" t="str">
        <f t="shared" si="4"/>
        <v>//</v>
      </c>
      <c r="R57" s="234" t="e">
        <f t="shared" si="5"/>
        <v>#VALUE!</v>
      </c>
      <c r="S57" s="324" t="e">
        <f t="shared" si="6"/>
        <v>#VALUE!</v>
      </c>
    </row>
    <row r="58" spans="1:19" ht="20.100000000000001" customHeight="1">
      <c r="A58" s="401"/>
      <c r="B58" s="216">
        <v>25</v>
      </c>
      <c r="C58" s="231"/>
      <c r="D58" s="232"/>
      <c r="E58" s="203"/>
      <c r="F58" s="232"/>
      <c r="G58" s="203"/>
      <c r="H58" s="232"/>
      <c r="I58" s="202"/>
      <c r="J58" s="203"/>
      <c r="K58" s="204"/>
      <c r="L58" s="376"/>
      <c r="O58" s="229" t="str">
        <f t="shared" si="2"/>
        <v>　</v>
      </c>
      <c r="P58" s="229" t="str">
        <f t="shared" si="3"/>
        <v>　</v>
      </c>
      <c r="Q58" s="234" t="str">
        <f t="shared" si="4"/>
        <v>//</v>
      </c>
      <c r="R58" s="234" t="e">
        <f t="shared" si="5"/>
        <v>#VALUE!</v>
      </c>
      <c r="S58" s="324" t="e">
        <f t="shared" si="6"/>
        <v>#VALUE!</v>
      </c>
    </row>
    <row r="59" spans="1:19" ht="20.100000000000001" customHeight="1">
      <c r="A59" s="401"/>
      <c r="B59" s="216">
        <v>26</v>
      </c>
      <c r="C59" s="230"/>
      <c r="D59" s="232"/>
      <c r="E59" s="203"/>
      <c r="F59" s="232"/>
      <c r="G59" s="203"/>
      <c r="H59" s="232"/>
      <c r="I59" s="202"/>
      <c r="J59" s="203"/>
      <c r="K59" s="204"/>
      <c r="L59" s="376"/>
      <c r="O59" s="229" t="str">
        <f t="shared" ref="O59:O83" si="7">D59&amp;"　"&amp;E59&amp;""</f>
        <v>　</v>
      </c>
      <c r="P59" s="229" t="str">
        <f t="shared" ref="P59:P83" si="8">F59&amp;"　"&amp;G59&amp;""</f>
        <v>　</v>
      </c>
      <c r="Q59" s="234" t="str">
        <f t="shared" si="4"/>
        <v>//</v>
      </c>
      <c r="R59" s="234" t="e">
        <f t="shared" si="5"/>
        <v>#VALUE!</v>
      </c>
      <c r="S59" s="324" t="e">
        <f t="shared" si="6"/>
        <v>#VALUE!</v>
      </c>
    </row>
    <row r="60" spans="1:19" ht="20.100000000000001" customHeight="1">
      <c r="A60" s="401"/>
      <c r="B60" s="216">
        <v>27</v>
      </c>
      <c r="C60" s="231"/>
      <c r="D60" s="232"/>
      <c r="E60" s="203"/>
      <c r="F60" s="232"/>
      <c r="G60" s="203"/>
      <c r="H60" s="232"/>
      <c r="I60" s="202"/>
      <c r="J60" s="203"/>
      <c r="K60" s="204"/>
      <c r="L60" s="376"/>
      <c r="O60" s="229" t="str">
        <f t="shared" si="7"/>
        <v>　</v>
      </c>
      <c r="P60" s="229" t="str">
        <f t="shared" si="8"/>
        <v>　</v>
      </c>
      <c r="Q60" s="234" t="str">
        <f t="shared" si="4"/>
        <v>//</v>
      </c>
      <c r="R60" s="234" t="e">
        <f t="shared" si="5"/>
        <v>#VALUE!</v>
      </c>
      <c r="S60" s="324" t="e">
        <f t="shared" si="6"/>
        <v>#VALUE!</v>
      </c>
    </row>
    <row r="61" spans="1:19" ht="20.100000000000001" customHeight="1">
      <c r="A61" s="401"/>
      <c r="B61" s="216">
        <v>28</v>
      </c>
      <c r="C61" s="230"/>
      <c r="D61" s="232"/>
      <c r="E61" s="203"/>
      <c r="F61" s="232"/>
      <c r="G61" s="203"/>
      <c r="H61" s="232"/>
      <c r="I61" s="202"/>
      <c r="J61" s="203"/>
      <c r="K61" s="204"/>
      <c r="L61" s="376"/>
      <c r="O61" s="229" t="str">
        <f t="shared" si="7"/>
        <v>　</v>
      </c>
      <c r="P61" s="229" t="str">
        <f t="shared" si="8"/>
        <v>　</v>
      </c>
      <c r="Q61" s="234" t="str">
        <f t="shared" si="4"/>
        <v>//</v>
      </c>
      <c r="R61" s="234" t="e">
        <f t="shared" si="5"/>
        <v>#VALUE!</v>
      </c>
      <c r="S61" s="324" t="e">
        <f t="shared" si="6"/>
        <v>#VALUE!</v>
      </c>
    </row>
    <row r="62" spans="1:19" ht="20.100000000000001" customHeight="1">
      <c r="A62" s="401"/>
      <c r="B62" s="216">
        <v>29</v>
      </c>
      <c r="C62" s="231"/>
      <c r="D62" s="232"/>
      <c r="E62" s="203"/>
      <c r="F62" s="232"/>
      <c r="G62" s="203"/>
      <c r="H62" s="232"/>
      <c r="I62" s="202"/>
      <c r="J62" s="203"/>
      <c r="K62" s="204"/>
      <c r="L62" s="376"/>
      <c r="O62" s="229" t="str">
        <f t="shared" si="7"/>
        <v>　</v>
      </c>
      <c r="P62" s="229" t="str">
        <f t="shared" si="8"/>
        <v>　</v>
      </c>
      <c r="Q62" s="234" t="str">
        <f t="shared" si="4"/>
        <v>//</v>
      </c>
      <c r="R62" s="234" t="e">
        <f t="shared" si="5"/>
        <v>#VALUE!</v>
      </c>
      <c r="S62" s="324" t="e">
        <f t="shared" si="6"/>
        <v>#VALUE!</v>
      </c>
    </row>
    <row r="63" spans="1:19" ht="20.100000000000001" customHeight="1">
      <c r="A63" s="401"/>
      <c r="B63" s="216">
        <v>30</v>
      </c>
      <c r="C63" s="230"/>
      <c r="D63" s="232"/>
      <c r="E63" s="203"/>
      <c r="F63" s="232"/>
      <c r="G63" s="203"/>
      <c r="H63" s="232"/>
      <c r="I63" s="202"/>
      <c r="J63" s="203"/>
      <c r="K63" s="204"/>
      <c r="L63" s="376"/>
      <c r="O63" s="229" t="str">
        <f t="shared" si="7"/>
        <v>　</v>
      </c>
      <c r="P63" s="229" t="str">
        <f t="shared" si="8"/>
        <v>　</v>
      </c>
      <c r="Q63" s="234" t="str">
        <f t="shared" si="4"/>
        <v>//</v>
      </c>
      <c r="R63" s="234" t="e">
        <f t="shared" si="5"/>
        <v>#VALUE!</v>
      </c>
      <c r="S63" s="324" t="e">
        <f t="shared" si="6"/>
        <v>#VALUE!</v>
      </c>
    </row>
    <row r="64" spans="1:19" ht="20.100000000000001" customHeight="1">
      <c r="A64" s="401"/>
      <c r="B64" s="216">
        <v>31</v>
      </c>
      <c r="C64" s="231"/>
      <c r="D64" s="232"/>
      <c r="E64" s="203"/>
      <c r="F64" s="232"/>
      <c r="G64" s="203"/>
      <c r="H64" s="232"/>
      <c r="I64" s="202"/>
      <c r="J64" s="203"/>
      <c r="K64" s="204"/>
      <c r="L64" s="376"/>
      <c r="O64" s="229" t="str">
        <f t="shared" si="7"/>
        <v>　</v>
      </c>
      <c r="P64" s="229" t="str">
        <f t="shared" si="8"/>
        <v>　</v>
      </c>
      <c r="Q64" s="234" t="str">
        <f t="shared" si="4"/>
        <v>//</v>
      </c>
      <c r="R64" s="234" t="e">
        <f t="shared" si="5"/>
        <v>#VALUE!</v>
      </c>
      <c r="S64" s="324" t="e">
        <f t="shared" si="6"/>
        <v>#VALUE!</v>
      </c>
    </row>
    <row r="65" spans="1:19" ht="20.100000000000001" customHeight="1">
      <c r="A65" s="401"/>
      <c r="B65" s="216">
        <v>32</v>
      </c>
      <c r="C65" s="230"/>
      <c r="D65" s="232"/>
      <c r="E65" s="203"/>
      <c r="F65" s="232"/>
      <c r="G65" s="203"/>
      <c r="H65" s="232"/>
      <c r="I65" s="202"/>
      <c r="J65" s="203"/>
      <c r="K65" s="204"/>
      <c r="L65" s="376"/>
      <c r="O65" s="229" t="str">
        <f t="shared" si="7"/>
        <v>　</v>
      </c>
      <c r="P65" s="229" t="str">
        <f t="shared" si="8"/>
        <v>　</v>
      </c>
      <c r="Q65" s="234" t="str">
        <f t="shared" si="4"/>
        <v>//</v>
      </c>
      <c r="R65" s="234" t="e">
        <f t="shared" si="5"/>
        <v>#VALUE!</v>
      </c>
      <c r="S65" s="324" t="e">
        <f t="shared" si="6"/>
        <v>#VALUE!</v>
      </c>
    </row>
    <row r="66" spans="1:19" ht="20.100000000000001" customHeight="1">
      <c r="A66" s="401"/>
      <c r="B66" s="216">
        <v>33</v>
      </c>
      <c r="C66" s="231"/>
      <c r="D66" s="232"/>
      <c r="E66" s="203"/>
      <c r="F66" s="232"/>
      <c r="G66" s="203"/>
      <c r="H66" s="232"/>
      <c r="I66" s="202"/>
      <c r="J66" s="203"/>
      <c r="K66" s="204"/>
      <c r="L66" s="376"/>
      <c r="O66" s="229" t="str">
        <f t="shared" si="7"/>
        <v>　</v>
      </c>
      <c r="P66" s="229" t="str">
        <f t="shared" si="8"/>
        <v>　</v>
      </c>
      <c r="Q66" s="234" t="str">
        <f t="shared" ref="Q66:Q83" si="9">H66&amp;"/"&amp;I66&amp;"/"&amp;J66</f>
        <v>//</v>
      </c>
      <c r="R66" s="234" t="e">
        <f t="shared" ref="R66:R82" si="10">VLOOKUP(S66,学年,2,0)</f>
        <v>#VALUE!</v>
      </c>
      <c r="S66" s="324" t="e">
        <f t="shared" si="6"/>
        <v>#VALUE!</v>
      </c>
    </row>
    <row r="67" spans="1:19" ht="20.100000000000001" customHeight="1">
      <c r="A67" s="401"/>
      <c r="B67" s="216">
        <v>34</v>
      </c>
      <c r="C67" s="230"/>
      <c r="D67" s="232"/>
      <c r="E67" s="203"/>
      <c r="F67" s="232"/>
      <c r="G67" s="203"/>
      <c r="H67" s="232"/>
      <c r="I67" s="202"/>
      <c r="J67" s="203"/>
      <c r="K67" s="204"/>
      <c r="L67" s="376"/>
      <c r="O67" s="229" t="str">
        <f t="shared" si="7"/>
        <v>　</v>
      </c>
      <c r="P67" s="229" t="str">
        <f t="shared" si="8"/>
        <v>　</v>
      </c>
      <c r="Q67" s="234" t="str">
        <f t="shared" si="9"/>
        <v>//</v>
      </c>
      <c r="R67" s="234" t="e">
        <f t="shared" si="10"/>
        <v>#VALUE!</v>
      </c>
      <c r="S67" s="324" t="e">
        <f t="shared" si="6"/>
        <v>#VALUE!</v>
      </c>
    </row>
    <row r="68" spans="1:19" ht="20.100000000000001" customHeight="1">
      <c r="A68" s="401"/>
      <c r="B68" s="216">
        <v>35</v>
      </c>
      <c r="C68" s="231"/>
      <c r="D68" s="232"/>
      <c r="E68" s="203"/>
      <c r="F68" s="232"/>
      <c r="G68" s="203"/>
      <c r="H68" s="232"/>
      <c r="I68" s="202"/>
      <c r="J68" s="203"/>
      <c r="K68" s="204"/>
      <c r="L68" s="376"/>
      <c r="O68" s="229" t="str">
        <f t="shared" si="7"/>
        <v>　</v>
      </c>
      <c r="P68" s="229" t="str">
        <f t="shared" si="8"/>
        <v>　</v>
      </c>
      <c r="Q68" s="234" t="str">
        <f t="shared" si="9"/>
        <v>//</v>
      </c>
      <c r="R68" s="234" t="e">
        <f t="shared" si="10"/>
        <v>#VALUE!</v>
      </c>
      <c r="S68" s="324" t="e">
        <f t="shared" si="6"/>
        <v>#VALUE!</v>
      </c>
    </row>
    <row r="69" spans="1:19" ht="20.100000000000001" customHeight="1">
      <c r="A69" s="401"/>
      <c r="B69" s="216">
        <v>36</v>
      </c>
      <c r="C69" s="230"/>
      <c r="D69" s="232"/>
      <c r="E69" s="203"/>
      <c r="F69" s="232"/>
      <c r="G69" s="203"/>
      <c r="H69" s="232"/>
      <c r="I69" s="202"/>
      <c r="J69" s="203"/>
      <c r="K69" s="204"/>
      <c r="L69" s="376"/>
      <c r="O69" s="229" t="str">
        <f t="shared" si="7"/>
        <v>　</v>
      </c>
      <c r="P69" s="229" t="str">
        <f t="shared" si="8"/>
        <v>　</v>
      </c>
      <c r="Q69" s="234" t="str">
        <f t="shared" si="9"/>
        <v>//</v>
      </c>
      <c r="R69" s="234" t="e">
        <f t="shared" si="10"/>
        <v>#VALUE!</v>
      </c>
      <c r="S69" s="324" t="e">
        <f t="shared" si="6"/>
        <v>#VALUE!</v>
      </c>
    </row>
    <row r="70" spans="1:19" ht="20.100000000000001" customHeight="1">
      <c r="A70" s="401"/>
      <c r="B70" s="216">
        <v>37</v>
      </c>
      <c r="C70" s="231"/>
      <c r="D70" s="232"/>
      <c r="E70" s="203"/>
      <c r="F70" s="232"/>
      <c r="G70" s="203"/>
      <c r="H70" s="232"/>
      <c r="I70" s="202"/>
      <c r="J70" s="203"/>
      <c r="K70" s="204"/>
      <c r="L70" s="376"/>
      <c r="O70" s="229" t="str">
        <f t="shared" si="7"/>
        <v>　</v>
      </c>
      <c r="P70" s="229" t="str">
        <f t="shared" si="8"/>
        <v>　</v>
      </c>
      <c r="Q70" s="234" t="str">
        <f t="shared" si="9"/>
        <v>//</v>
      </c>
      <c r="R70" s="234" t="e">
        <f t="shared" si="10"/>
        <v>#VALUE!</v>
      </c>
      <c r="S70" s="324" t="e">
        <f t="shared" si="6"/>
        <v>#VALUE!</v>
      </c>
    </row>
    <row r="71" spans="1:19" ht="20.100000000000001" customHeight="1">
      <c r="A71" s="401"/>
      <c r="B71" s="216">
        <v>38</v>
      </c>
      <c r="C71" s="230"/>
      <c r="D71" s="232"/>
      <c r="E71" s="203"/>
      <c r="F71" s="232"/>
      <c r="G71" s="203"/>
      <c r="H71" s="232"/>
      <c r="I71" s="202"/>
      <c r="J71" s="203"/>
      <c r="K71" s="204"/>
      <c r="L71" s="376"/>
      <c r="O71" s="229" t="str">
        <f t="shared" si="7"/>
        <v>　</v>
      </c>
      <c r="P71" s="229" t="str">
        <f t="shared" si="8"/>
        <v>　</v>
      </c>
      <c r="Q71" s="234" t="str">
        <f t="shared" si="9"/>
        <v>//</v>
      </c>
      <c r="R71" s="234" t="e">
        <f t="shared" si="10"/>
        <v>#VALUE!</v>
      </c>
      <c r="S71" s="324" t="e">
        <f t="shared" si="6"/>
        <v>#VALUE!</v>
      </c>
    </row>
    <row r="72" spans="1:19" ht="20.100000000000001" customHeight="1">
      <c r="A72" s="401"/>
      <c r="B72" s="216">
        <v>39</v>
      </c>
      <c r="C72" s="231"/>
      <c r="D72" s="232"/>
      <c r="E72" s="203"/>
      <c r="F72" s="232"/>
      <c r="G72" s="203"/>
      <c r="H72" s="232"/>
      <c r="I72" s="202"/>
      <c r="J72" s="203"/>
      <c r="K72" s="204"/>
      <c r="L72" s="376"/>
      <c r="O72" s="229" t="str">
        <f t="shared" si="7"/>
        <v>　</v>
      </c>
      <c r="P72" s="229" t="str">
        <f t="shared" si="8"/>
        <v>　</v>
      </c>
      <c r="Q72" s="234" t="str">
        <f t="shared" si="9"/>
        <v>//</v>
      </c>
      <c r="R72" s="234" t="e">
        <f t="shared" si="10"/>
        <v>#VALUE!</v>
      </c>
      <c r="S72" s="324" t="e">
        <f t="shared" si="6"/>
        <v>#VALUE!</v>
      </c>
    </row>
    <row r="73" spans="1:19" ht="20.100000000000001" customHeight="1">
      <c r="A73" s="401"/>
      <c r="B73" s="216">
        <v>40</v>
      </c>
      <c r="C73" s="230"/>
      <c r="D73" s="232"/>
      <c r="E73" s="203"/>
      <c r="F73" s="232"/>
      <c r="G73" s="203"/>
      <c r="H73" s="232"/>
      <c r="I73" s="202"/>
      <c r="J73" s="203"/>
      <c r="K73" s="204"/>
      <c r="L73" s="376"/>
      <c r="O73" s="229" t="str">
        <f t="shared" si="7"/>
        <v>　</v>
      </c>
      <c r="P73" s="229" t="str">
        <f t="shared" si="8"/>
        <v>　</v>
      </c>
      <c r="Q73" s="234" t="str">
        <f t="shared" si="9"/>
        <v>//</v>
      </c>
      <c r="R73" s="234" t="e">
        <f t="shared" si="10"/>
        <v>#VALUE!</v>
      </c>
      <c r="S73" s="324" t="e">
        <f t="shared" si="6"/>
        <v>#VALUE!</v>
      </c>
    </row>
    <row r="74" spans="1:19" ht="20.100000000000001" customHeight="1">
      <c r="A74" s="401"/>
      <c r="B74" s="216">
        <v>41</v>
      </c>
      <c r="C74" s="231"/>
      <c r="D74" s="232"/>
      <c r="E74" s="203"/>
      <c r="F74" s="232"/>
      <c r="G74" s="203"/>
      <c r="H74" s="232"/>
      <c r="I74" s="202"/>
      <c r="J74" s="203"/>
      <c r="K74" s="204"/>
      <c r="L74" s="376"/>
      <c r="O74" s="229" t="str">
        <f t="shared" si="7"/>
        <v>　</v>
      </c>
      <c r="P74" s="229" t="str">
        <f t="shared" si="8"/>
        <v>　</v>
      </c>
      <c r="Q74" s="234" t="str">
        <f t="shared" si="9"/>
        <v>//</v>
      </c>
      <c r="R74" s="234" t="e">
        <f t="shared" si="10"/>
        <v>#VALUE!</v>
      </c>
      <c r="S74" s="324" t="e">
        <f t="shared" si="6"/>
        <v>#VALUE!</v>
      </c>
    </row>
    <row r="75" spans="1:19" ht="20.100000000000001" customHeight="1">
      <c r="A75" s="401"/>
      <c r="B75" s="216">
        <v>42</v>
      </c>
      <c r="C75" s="230"/>
      <c r="D75" s="232"/>
      <c r="E75" s="203"/>
      <c r="F75" s="232"/>
      <c r="G75" s="203"/>
      <c r="H75" s="232"/>
      <c r="I75" s="202"/>
      <c r="J75" s="203"/>
      <c r="K75" s="204"/>
      <c r="L75" s="376"/>
      <c r="O75" s="229" t="str">
        <f t="shared" si="7"/>
        <v>　</v>
      </c>
      <c r="P75" s="229" t="str">
        <f t="shared" si="8"/>
        <v>　</v>
      </c>
      <c r="Q75" s="234" t="str">
        <f t="shared" si="9"/>
        <v>//</v>
      </c>
      <c r="R75" s="234" t="e">
        <f t="shared" si="10"/>
        <v>#VALUE!</v>
      </c>
      <c r="S75" s="324" t="e">
        <f t="shared" si="6"/>
        <v>#VALUE!</v>
      </c>
    </row>
    <row r="76" spans="1:19" ht="20.100000000000001" customHeight="1">
      <c r="A76" s="401"/>
      <c r="B76" s="216">
        <v>43</v>
      </c>
      <c r="C76" s="231"/>
      <c r="D76" s="232"/>
      <c r="E76" s="203"/>
      <c r="F76" s="232"/>
      <c r="G76" s="203"/>
      <c r="H76" s="232"/>
      <c r="I76" s="202"/>
      <c r="J76" s="203"/>
      <c r="K76" s="204"/>
      <c r="L76" s="376"/>
      <c r="O76" s="229" t="str">
        <f t="shared" si="7"/>
        <v>　</v>
      </c>
      <c r="P76" s="229" t="str">
        <f t="shared" si="8"/>
        <v>　</v>
      </c>
      <c r="Q76" s="234" t="str">
        <f t="shared" si="9"/>
        <v>//</v>
      </c>
      <c r="R76" s="234" t="e">
        <f t="shared" si="10"/>
        <v>#VALUE!</v>
      </c>
      <c r="S76" s="324" t="e">
        <f t="shared" si="6"/>
        <v>#VALUE!</v>
      </c>
    </row>
    <row r="77" spans="1:19" ht="20.100000000000001" customHeight="1">
      <c r="A77" s="401"/>
      <c r="B77" s="216">
        <v>44</v>
      </c>
      <c r="C77" s="230"/>
      <c r="D77" s="232"/>
      <c r="E77" s="203"/>
      <c r="F77" s="232"/>
      <c r="G77" s="203"/>
      <c r="H77" s="232"/>
      <c r="I77" s="202"/>
      <c r="J77" s="203"/>
      <c r="K77" s="204"/>
      <c r="L77" s="376"/>
      <c r="O77" s="229" t="str">
        <f t="shared" si="7"/>
        <v>　</v>
      </c>
      <c r="P77" s="229" t="str">
        <f t="shared" si="8"/>
        <v>　</v>
      </c>
      <c r="Q77" s="234" t="str">
        <f t="shared" si="9"/>
        <v>//</v>
      </c>
      <c r="R77" s="234" t="e">
        <f t="shared" si="10"/>
        <v>#VALUE!</v>
      </c>
      <c r="S77" s="324" t="e">
        <f t="shared" si="6"/>
        <v>#VALUE!</v>
      </c>
    </row>
    <row r="78" spans="1:19" ht="20.100000000000001" customHeight="1">
      <c r="A78" s="401"/>
      <c r="B78" s="216">
        <v>45</v>
      </c>
      <c r="C78" s="231"/>
      <c r="D78" s="232"/>
      <c r="E78" s="203"/>
      <c r="F78" s="232"/>
      <c r="G78" s="203"/>
      <c r="H78" s="232"/>
      <c r="I78" s="202"/>
      <c r="J78" s="203"/>
      <c r="K78" s="204"/>
      <c r="L78" s="376"/>
      <c r="O78" s="229" t="str">
        <f t="shared" si="7"/>
        <v>　</v>
      </c>
      <c r="P78" s="229" t="str">
        <f t="shared" si="8"/>
        <v>　</v>
      </c>
      <c r="Q78" s="234" t="str">
        <f t="shared" si="9"/>
        <v>//</v>
      </c>
      <c r="R78" s="234" t="e">
        <f t="shared" si="10"/>
        <v>#VALUE!</v>
      </c>
      <c r="S78" s="324" t="e">
        <f t="shared" si="6"/>
        <v>#VALUE!</v>
      </c>
    </row>
    <row r="79" spans="1:19" ht="20.100000000000001" customHeight="1">
      <c r="A79" s="401"/>
      <c r="B79" s="216">
        <v>46</v>
      </c>
      <c r="C79" s="230"/>
      <c r="D79" s="232"/>
      <c r="E79" s="203"/>
      <c r="F79" s="232"/>
      <c r="G79" s="203"/>
      <c r="H79" s="232"/>
      <c r="I79" s="202"/>
      <c r="J79" s="203"/>
      <c r="K79" s="204"/>
      <c r="L79" s="376"/>
      <c r="O79" s="229" t="str">
        <f t="shared" si="7"/>
        <v>　</v>
      </c>
      <c r="P79" s="229" t="str">
        <f t="shared" si="8"/>
        <v>　</v>
      </c>
      <c r="Q79" s="234" t="str">
        <f t="shared" si="9"/>
        <v>//</v>
      </c>
      <c r="R79" s="234" t="e">
        <f t="shared" si="10"/>
        <v>#VALUE!</v>
      </c>
      <c r="S79" s="324" t="e">
        <f t="shared" si="6"/>
        <v>#VALUE!</v>
      </c>
    </row>
    <row r="80" spans="1:19" ht="20.100000000000001" customHeight="1">
      <c r="A80" s="401"/>
      <c r="B80" s="216">
        <v>47</v>
      </c>
      <c r="C80" s="231"/>
      <c r="D80" s="242"/>
      <c r="E80" s="243"/>
      <c r="F80" s="242"/>
      <c r="G80" s="243"/>
      <c r="H80" s="232"/>
      <c r="I80" s="244"/>
      <c r="J80" s="203"/>
      <c r="K80" s="204"/>
      <c r="L80" s="377"/>
      <c r="O80" s="229" t="str">
        <f t="shared" si="7"/>
        <v>　</v>
      </c>
      <c r="P80" s="229" t="str">
        <f t="shared" si="8"/>
        <v>　</v>
      </c>
      <c r="Q80" s="234" t="str">
        <f t="shared" si="9"/>
        <v>//</v>
      </c>
      <c r="R80" s="234" t="e">
        <f t="shared" si="10"/>
        <v>#VALUE!</v>
      </c>
      <c r="S80" s="324" t="e">
        <f t="shared" si="6"/>
        <v>#VALUE!</v>
      </c>
    </row>
    <row r="81" spans="1:25" ht="20.100000000000001" customHeight="1">
      <c r="A81" s="401"/>
      <c r="B81" s="216">
        <v>48</v>
      </c>
      <c r="C81" s="230"/>
      <c r="D81" s="242"/>
      <c r="E81" s="243"/>
      <c r="F81" s="242"/>
      <c r="G81" s="243"/>
      <c r="H81" s="232"/>
      <c r="I81" s="244"/>
      <c r="J81" s="203"/>
      <c r="K81" s="204"/>
      <c r="L81" s="376"/>
      <c r="O81" s="229" t="str">
        <f t="shared" si="7"/>
        <v>　</v>
      </c>
      <c r="P81" s="229" t="str">
        <f t="shared" si="8"/>
        <v>　</v>
      </c>
      <c r="Q81" s="234" t="str">
        <f t="shared" si="9"/>
        <v>//</v>
      </c>
      <c r="R81" s="234" t="e">
        <f t="shared" si="10"/>
        <v>#VALUE!</v>
      </c>
      <c r="S81" s="324" t="e">
        <f t="shared" si="6"/>
        <v>#VALUE!</v>
      </c>
    </row>
    <row r="82" spans="1:25" ht="20.100000000000001" customHeight="1">
      <c r="A82" s="401"/>
      <c r="B82" s="216">
        <v>49</v>
      </c>
      <c r="C82" s="231"/>
      <c r="D82" s="242"/>
      <c r="E82" s="243"/>
      <c r="F82" s="242"/>
      <c r="G82" s="243"/>
      <c r="H82" s="232"/>
      <c r="I82" s="244"/>
      <c r="J82" s="203"/>
      <c r="K82" s="204"/>
      <c r="L82" s="377"/>
      <c r="O82" s="229" t="str">
        <f t="shared" si="7"/>
        <v>　</v>
      </c>
      <c r="P82" s="229" t="str">
        <f t="shared" si="8"/>
        <v>　</v>
      </c>
      <c r="Q82" s="234" t="str">
        <f t="shared" si="9"/>
        <v>//</v>
      </c>
      <c r="R82" s="234" t="e">
        <f t="shared" si="10"/>
        <v>#VALUE!</v>
      </c>
      <c r="S82" s="324" t="e">
        <f t="shared" si="6"/>
        <v>#VALUE!</v>
      </c>
    </row>
    <row r="83" spans="1:25" ht="20.100000000000001" customHeight="1" thickBot="1">
      <c r="A83" s="401"/>
      <c r="B83" s="216"/>
      <c r="C83" s="363"/>
      <c r="D83" s="364"/>
      <c r="E83" s="365"/>
      <c r="F83" s="364"/>
      <c r="G83" s="365"/>
      <c r="H83" s="364"/>
      <c r="I83" s="366"/>
      <c r="J83" s="365"/>
      <c r="K83" s="364"/>
      <c r="L83" s="378"/>
      <c r="O83" s="229" t="str">
        <f t="shared" si="7"/>
        <v>　</v>
      </c>
      <c r="P83" s="229" t="str">
        <f t="shared" si="8"/>
        <v>　</v>
      </c>
      <c r="Q83" s="234" t="str">
        <f t="shared" si="9"/>
        <v>//</v>
      </c>
      <c r="R83" s="234" t="e">
        <f t="shared" ref="R83" si="11">VLOOKUP(S83,学年,2,1)</f>
        <v>#VALUE!</v>
      </c>
      <c r="S83" s="324" t="e">
        <f t="shared" si="6"/>
        <v>#VALUE!</v>
      </c>
    </row>
    <row r="84" spans="1:25" ht="14.25" thickTop="1"/>
    <row r="92" spans="1:25" s="2" customFormat="1" hidden="1">
      <c r="O92" s="329" t="s">
        <v>17</v>
      </c>
      <c r="P92" s="330" t="s">
        <v>84</v>
      </c>
      <c r="Q92" s="329" t="s">
        <v>108</v>
      </c>
      <c r="R92" s="329" t="s">
        <v>109</v>
      </c>
      <c r="S92" s="329" t="s">
        <v>110</v>
      </c>
      <c r="T92" s="329" t="s">
        <v>111</v>
      </c>
      <c r="U92" s="329" t="s">
        <v>112</v>
      </c>
      <c r="V92" s="329" t="s">
        <v>113</v>
      </c>
      <c r="W92" s="329" t="s">
        <v>114</v>
      </c>
      <c r="X92" s="329" t="s">
        <v>115</v>
      </c>
      <c r="Y92" s="329" t="s">
        <v>116</v>
      </c>
    </row>
    <row r="93" spans="1:25" s="2" customFormat="1" hidden="1">
      <c r="L93" s="81"/>
      <c r="O93" s="82" t="str">
        <f>C5&amp;""</f>
        <v/>
      </c>
      <c r="P93" s="82" t="str">
        <f>C3&amp;""</f>
        <v>大阪高等学校体育連盟</v>
      </c>
      <c r="Q93" s="82" t="str">
        <f>C9&amp;""</f>
        <v/>
      </c>
      <c r="R93" s="82" t="str">
        <f>C12&amp;""</f>
        <v/>
      </c>
      <c r="S93" s="82" t="str">
        <f>C13&amp;""</f>
        <v/>
      </c>
      <c r="T93" s="82" t="str">
        <f>②大会参加申込入力!C8&amp;""</f>
        <v>山田 花子</v>
      </c>
      <c r="U93" s="82" t="str">
        <f>②大会参加申込入力!C9&amp;""</f>
        <v>公認スタートコーチ</v>
      </c>
      <c r="V93" s="82" t="str">
        <f>②大会参加申込入力!C10&amp;""</f>
        <v>000001</v>
      </c>
      <c r="W93" s="82" t="str">
        <f>②大会参加申込入力!C11&amp;""</f>
        <v>村上 知子</v>
      </c>
      <c r="X93" s="82" t="str">
        <f>②大会参加申込入力!C12&amp;""</f>
        <v>公認スタートコーチ(教員免許状所持者)</v>
      </c>
      <c r="Y93" s="82" t="str">
        <f>②大会参加申込入力!C13&amp;""</f>
        <v>000002</v>
      </c>
    </row>
    <row r="94" spans="1:25" s="2" customFormat="1" hidden="1"/>
    <row r="95" spans="1:25" s="2" customFormat="1" hidden="1"/>
    <row r="96" spans="1:25" s="2" customFormat="1" ht="14.25" hidden="1" thickBot="1"/>
    <row r="97" spans="1:13" s="2" customFormat="1" ht="14.25" hidden="1" thickBot="1">
      <c r="F97" s="88" t="s">
        <v>54</v>
      </c>
      <c r="G97" s="88" t="s">
        <v>140</v>
      </c>
      <c r="L97" s="15" t="s">
        <v>43</v>
      </c>
    </row>
    <row r="98" spans="1:13" s="2" customFormat="1" hidden="1">
      <c r="E98" s="16"/>
      <c r="F98" s="17" t="s">
        <v>56</v>
      </c>
      <c r="G98" s="17" t="s">
        <v>56</v>
      </c>
      <c r="L98" s="18" t="s">
        <v>44</v>
      </c>
    </row>
    <row r="99" spans="1:13" s="2" customFormat="1" ht="14.25" hidden="1" thickBot="1">
      <c r="F99" s="19"/>
      <c r="G99" s="19" t="s">
        <v>141</v>
      </c>
      <c r="L99" s="20" t="s">
        <v>45</v>
      </c>
    </row>
    <row r="100" spans="1:13" s="2" customFormat="1" hidden="1">
      <c r="B100" s="16"/>
      <c r="L100" s="20" t="s">
        <v>46</v>
      </c>
    </row>
    <row r="101" spans="1:13" s="2" customFormat="1" hidden="1">
      <c r="B101" s="16"/>
      <c r="L101" s="20" t="s">
        <v>47</v>
      </c>
    </row>
    <row r="102" spans="1:13" s="2" customFormat="1" hidden="1">
      <c r="B102" s="16"/>
      <c r="L102" s="20" t="s">
        <v>48</v>
      </c>
      <c r="M102" s="4" t="s">
        <v>236</v>
      </c>
    </row>
    <row r="103" spans="1:13" s="2" customFormat="1" ht="14.25" hidden="1" thickBot="1">
      <c r="L103" s="343" t="s">
        <v>357</v>
      </c>
      <c r="M103" s="4" t="s">
        <v>408</v>
      </c>
    </row>
    <row r="104" spans="1:13" s="2" customFormat="1" hidden="1">
      <c r="L104" s="4" t="s">
        <v>105</v>
      </c>
    </row>
    <row r="105" spans="1:13" s="2" customFormat="1" hidden="1"/>
    <row r="106" spans="1:13" s="2" customFormat="1" ht="14.25" hidden="1" thickBot="1">
      <c r="A106" s="2" t="s">
        <v>16</v>
      </c>
      <c r="C106" s="4" t="s">
        <v>227</v>
      </c>
    </row>
    <row r="107" spans="1:13" s="2" customFormat="1" hidden="1">
      <c r="A107" s="21" t="s">
        <v>228</v>
      </c>
      <c r="B107" s="22"/>
      <c r="C107" s="22"/>
      <c r="D107" s="22"/>
      <c r="E107" s="22"/>
      <c r="F107" s="22"/>
      <c r="G107" s="22"/>
      <c r="H107" s="22"/>
      <c r="I107" s="22"/>
      <c r="J107" s="22"/>
      <c r="K107" s="22"/>
      <c r="L107" s="23"/>
    </row>
    <row r="108" spans="1:13" s="2" customFormat="1" hidden="1">
      <c r="A108" s="24" t="s">
        <v>229</v>
      </c>
      <c r="B108" s="25"/>
      <c r="C108" s="25"/>
      <c r="D108" s="25"/>
      <c r="E108" s="25"/>
      <c r="F108" s="25"/>
      <c r="G108" s="25"/>
      <c r="H108" s="25"/>
      <c r="I108" s="25"/>
      <c r="J108" s="25"/>
      <c r="K108" s="25"/>
      <c r="L108" s="26"/>
    </row>
    <row r="109" spans="1:13" s="2" customFormat="1" hidden="1">
      <c r="A109" s="24" t="s">
        <v>230</v>
      </c>
      <c r="B109" s="25"/>
      <c r="C109" s="25"/>
      <c r="D109" s="25"/>
      <c r="E109" s="25"/>
      <c r="F109" s="25"/>
      <c r="G109" s="25"/>
      <c r="H109" s="25"/>
      <c r="I109" s="25"/>
      <c r="J109" s="25"/>
      <c r="K109" s="25"/>
      <c r="L109" s="26"/>
    </row>
    <row r="110" spans="1:13" s="2" customFormat="1" hidden="1">
      <c r="A110" s="340" t="s">
        <v>231</v>
      </c>
      <c r="B110" s="341"/>
      <c r="C110" s="341"/>
      <c r="D110" s="341"/>
      <c r="E110" s="341"/>
      <c r="F110" s="341"/>
      <c r="G110" s="341"/>
      <c r="H110" s="341"/>
      <c r="I110" s="341"/>
      <c r="J110" s="341"/>
      <c r="K110" s="341"/>
      <c r="L110" s="342"/>
    </row>
    <row r="111" spans="1:13" s="2" customFormat="1" hidden="1">
      <c r="A111" s="340" t="s">
        <v>232</v>
      </c>
      <c r="B111" s="341"/>
      <c r="C111" s="341"/>
      <c r="D111" s="341"/>
      <c r="E111" s="341"/>
      <c r="F111" s="341"/>
      <c r="G111" s="341"/>
      <c r="H111" s="341"/>
      <c r="I111" s="341"/>
      <c r="J111" s="341"/>
      <c r="K111" s="341"/>
      <c r="L111" s="342"/>
    </row>
    <row r="112" spans="1:13" s="2" customFormat="1" hidden="1">
      <c r="A112" s="340" t="s">
        <v>233</v>
      </c>
      <c r="B112" s="341"/>
      <c r="C112" s="341"/>
      <c r="D112" s="341"/>
      <c r="E112" s="341"/>
      <c r="F112" s="341"/>
      <c r="G112" s="341"/>
      <c r="H112" s="341"/>
      <c r="I112" s="341"/>
      <c r="J112" s="341"/>
      <c r="K112" s="341"/>
      <c r="L112" s="342"/>
    </row>
    <row r="113" spans="1:17" s="2" customFormat="1" hidden="1">
      <c r="A113" s="340" t="s">
        <v>234</v>
      </c>
      <c r="B113" s="341"/>
      <c r="C113" s="341"/>
      <c r="D113" s="341"/>
      <c r="E113" s="341"/>
      <c r="F113" s="341"/>
      <c r="G113" s="341"/>
      <c r="H113" s="341"/>
      <c r="I113" s="341"/>
      <c r="J113" s="341"/>
      <c r="K113" s="341"/>
      <c r="L113" s="342"/>
    </row>
    <row r="114" spans="1:17" s="2" customFormat="1" hidden="1">
      <c r="A114" s="340" t="s">
        <v>235</v>
      </c>
      <c r="B114" s="341"/>
      <c r="C114" s="341"/>
      <c r="D114" s="341"/>
      <c r="E114" s="341"/>
      <c r="F114" s="341"/>
      <c r="G114" s="341"/>
      <c r="H114" s="341"/>
      <c r="I114" s="341"/>
      <c r="J114" s="341"/>
      <c r="K114" s="341"/>
      <c r="L114" s="342"/>
    </row>
    <row r="115" spans="1:17" s="2" customFormat="1" ht="14.25" hidden="1" thickBot="1">
      <c r="A115" s="27" t="s">
        <v>226</v>
      </c>
      <c r="B115" s="28"/>
      <c r="C115" s="28"/>
      <c r="D115" s="28"/>
      <c r="E115" s="28"/>
      <c r="F115" s="28"/>
      <c r="G115" s="28"/>
      <c r="H115" s="28"/>
      <c r="I115" s="28"/>
      <c r="J115" s="28"/>
      <c r="K115" s="28"/>
      <c r="L115" s="29"/>
    </row>
    <row r="116" spans="1:17" s="2" customFormat="1" ht="14.25" hidden="1" thickBot="1"/>
    <row r="117" spans="1:17" s="2" customFormat="1" ht="12.75" hidden="1" customHeight="1">
      <c r="A117" s="2" t="s">
        <v>42</v>
      </c>
      <c r="B117" s="415" t="s">
        <v>84</v>
      </c>
      <c r="C117" s="416"/>
      <c r="D117" s="417"/>
      <c r="L117" s="16"/>
      <c r="Q117" s="6" t="s">
        <v>134</v>
      </c>
    </row>
    <row r="118" spans="1:17" s="2" customFormat="1" hidden="1">
      <c r="B118" s="24" t="s">
        <v>61</v>
      </c>
      <c r="C118" s="25"/>
      <c r="D118" s="26"/>
      <c r="L118" s="16"/>
      <c r="Q118" s="62" t="s">
        <v>133</v>
      </c>
    </row>
    <row r="119" spans="1:17" s="2" customFormat="1" hidden="1">
      <c r="B119" s="24" t="s">
        <v>62</v>
      </c>
      <c r="C119" s="25"/>
      <c r="D119" s="26"/>
      <c r="L119" s="16"/>
      <c r="Q119" s="60" t="s">
        <v>120</v>
      </c>
    </row>
    <row r="120" spans="1:17" s="2" customFormat="1" hidden="1">
      <c r="B120" s="24" t="s">
        <v>63</v>
      </c>
      <c r="C120" s="25"/>
      <c r="D120" s="26"/>
      <c r="L120" s="16"/>
      <c r="Q120" s="60" t="s">
        <v>121</v>
      </c>
    </row>
    <row r="121" spans="1:17" s="2" customFormat="1" hidden="1">
      <c r="B121" s="24" t="s">
        <v>64</v>
      </c>
      <c r="C121" s="25"/>
      <c r="D121" s="26"/>
      <c r="L121" s="16"/>
      <c r="Q121" s="60" t="s">
        <v>122</v>
      </c>
    </row>
    <row r="122" spans="1:17" s="2" customFormat="1" hidden="1">
      <c r="B122" s="24" t="s">
        <v>65</v>
      </c>
      <c r="C122" s="25"/>
      <c r="D122" s="26"/>
      <c r="L122" s="16"/>
      <c r="Q122" s="60" t="s">
        <v>123</v>
      </c>
    </row>
    <row r="123" spans="1:17" s="2" customFormat="1" hidden="1">
      <c r="B123" s="24" t="s">
        <v>66</v>
      </c>
      <c r="C123" s="25"/>
      <c r="D123" s="26"/>
      <c r="L123" s="16"/>
      <c r="Q123" s="60" t="s">
        <v>124</v>
      </c>
    </row>
    <row r="124" spans="1:17" s="2" customFormat="1" hidden="1">
      <c r="B124" s="24" t="s">
        <v>67</v>
      </c>
      <c r="C124" s="25"/>
      <c r="D124" s="26"/>
      <c r="L124" s="16"/>
      <c r="Q124" s="60" t="s">
        <v>125</v>
      </c>
    </row>
    <row r="125" spans="1:17" s="2" customFormat="1" hidden="1">
      <c r="B125" s="24" t="s">
        <v>68</v>
      </c>
      <c r="C125" s="25"/>
      <c r="D125" s="26"/>
      <c r="L125" s="16"/>
      <c r="Q125" s="60" t="s">
        <v>126</v>
      </c>
    </row>
    <row r="126" spans="1:17" s="2" customFormat="1" hidden="1">
      <c r="B126" s="24" t="s">
        <v>69</v>
      </c>
      <c r="C126" s="25"/>
      <c r="D126" s="26"/>
      <c r="L126" s="16"/>
      <c r="Q126" s="60" t="s">
        <v>127</v>
      </c>
    </row>
    <row r="127" spans="1:17" s="2" customFormat="1" hidden="1">
      <c r="B127" s="24" t="s">
        <v>70</v>
      </c>
      <c r="C127" s="25"/>
      <c r="D127" s="26"/>
      <c r="L127" s="16"/>
      <c r="Q127" s="60" t="s">
        <v>128</v>
      </c>
    </row>
    <row r="128" spans="1:17" s="2" customFormat="1" hidden="1">
      <c r="B128" s="24" t="s">
        <v>71</v>
      </c>
      <c r="C128" s="25"/>
      <c r="D128" s="26"/>
      <c r="L128" s="16"/>
      <c r="Q128" s="60" t="s">
        <v>129</v>
      </c>
    </row>
    <row r="129" spans="2:17" s="2" customFormat="1" hidden="1">
      <c r="B129" s="24" t="s">
        <v>72</v>
      </c>
      <c r="C129" s="25"/>
      <c r="D129" s="26"/>
      <c r="L129" s="16"/>
      <c r="Q129" s="60" t="s">
        <v>130</v>
      </c>
    </row>
    <row r="130" spans="2:17" s="2" customFormat="1" hidden="1">
      <c r="B130" s="24" t="s">
        <v>73</v>
      </c>
      <c r="C130" s="25"/>
      <c r="D130" s="26"/>
      <c r="L130" s="16"/>
      <c r="Q130" s="60" t="s">
        <v>131</v>
      </c>
    </row>
    <row r="131" spans="2:17" s="2" customFormat="1" hidden="1">
      <c r="B131" s="24" t="s">
        <v>74</v>
      </c>
      <c r="C131" s="25"/>
      <c r="D131" s="26"/>
      <c r="L131" s="16"/>
      <c r="Q131" s="63" t="s">
        <v>132</v>
      </c>
    </row>
    <row r="132" spans="2:17" s="2" customFormat="1" hidden="1">
      <c r="B132" s="24" t="s">
        <v>75</v>
      </c>
      <c r="C132" s="25"/>
      <c r="D132" s="26"/>
      <c r="L132" s="16"/>
    </row>
    <row r="133" spans="2:17" s="2" customFormat="1" hidden="1">
      <c r="B133" s="24" t="s">
        <v>76</v>
      </c>
      <c r="C133" s="25"/>
      <c r="D133" s="26"/>
      <c r="L133" s="16"/>
    </row>
    <row r="134" spans="2:17" s="2" customFormat="1" hidden="1">
      <c r="B134" s="24" t="s">
        <v>77</v>
      </c>
      <c r="C134" s="25"/>
      <c r="D134" s="26"/>
      <c r="L134" s="16"/>
    </row>
    <row r="135" spans="2:17" s="2" customFormat="1" hidden="1">
      <c r="B135" s="24" t="s">
        <v>78</v>
      </c>
      <c r="C135" s="25"/>
      <c r="D135" s="26"/>
      <c r="L135" s="16"/>
    </row>
    <row r="136" spans="2:17" s="2" customFormat="1" hidden="1">
      <c r="B136" s="24" t="s">
        <v>79</v>
      </c>
      <c r="C136" s="25"/>
      <c r="D136" s="26"/>
      <c r="L136" s="16"/>
    </row>
    <row r="137" spans="2:17" s="2" customFormat="1" hidden="1">
      <c r="B137" s="24" t="s">
        <v>80</v>
      </c>
      <c r="C137" s="25"/>
      <c r="D137" s="26"/>
      <c r="L137" s="16"/>
    </row>
    <row r="138" spans="2:17" s="2" customFormat="1" hidden="1">
      <c r="B138" s="24" t="s">
        <v>81</v>
      </c>
      <c r="C138" s="25"/>
      <c r="D138" s="26"/>
      <c r="L138" s="16"/>
    </row>
    <row r="139" spans="2:17" s="2" customFormat="1" hidden="1">
      <c r="B139" s="24" t="s">
        <v>82</v>
      </c>
      <c r="C139" s="25"/>
      <c r="D139" s="26"/>
      <c r="L139" s="16"/>
    </row>
    <row r="140" spans="2:17" s="2" customFormat="1" hidden="1">
      <c r="B140" s="24" t="s">
        <v>83</v>
      </c>
      <c r="C140" s="25"/>
      <c r="D140" s="26"/>
      <c r="L140" s="16"/>
    </row>
    <row r="141" spans="2:17" s="2" customFormat="1" hidden="1">
      <c r="B141" s="387" t="s">
        <v>404</v>
      </c>
      <c r="C141" s="341"/>
      <c r="D141" s="342"/>
      <c r="L141" s="16"/>
    </row>
    <row r="142" spans="2:17" s="2" customFormat="1" ht="14.25" hidden="1" thickBot="1">
      <c r="B142" s="373" t="s">
        <v>369</v>
      </c>
      <c r="C142" s="28"/>
      <c r="D142" s="29"/>
      <c r="L142" s="16"/>
    </row>
    <row r="143" spans="2:17" s="2" customFormat="1">
      <c r="L143" s="16"/>
    </row>
  </sheetData>
  <sheetProtection algorithmName="SHA-512" hashValue="0I1lygg5VzXGqRH9jKlU+74tjkQzqtRn6o4v6+S1yn/Fxekx005jSy0SjKb7acb+uZ/wmB2ceq0gP47Ug1LkEw==" saltValue="kuJ6lDbjX6LU9N2lEsk+2g==" spinCount="100000" sheet="1" selectLockedCells="1" autoFilter="0" pivotTables="0"/>
  <mergeCells count="23">
    <mergeCell ref="B117:D117"/>
    <mergeCell ref="M15:M16"/>
    <mergeCell ref="A9:A13"/>
    <mergeCell ref="A6:A7"/>
    <mergeCell ref="C7:G7"/>
    <mergeCell ref="C6:G6"/>
    <mergeCell ref="C12:G12"/>
    <mergeCell ref="C8:G8"/>
    <mergeCell ref="C11:G11"/>
    <mergeCell ref="C10:G10"/>
    <mergeCell ref="C9:G9"/>
    <mergeCell ref="C13:G13"/>
    <mergeCell ref="C15:C16"/>
    <mergeCell ref="H15:J15"/>
    <mergeCell ref="N15:N16"/>
    <mergeCell ref="O32:R32"/>
    <mergeCell ref="O15:R15"/>
    <mergeCell ref="A3:B3"/>
    <mergeCell ref="A4:B4"/>
    <mergeCell ref="A5:B5"/>
    <mergeCell ref="C3:G3"/>
    <mergeCell ref="C5:G5"/>
    <mergeCell ref="C4:G4"/>
  </mergeCells>
  <phoneticPr fontId="3" type="Hiragana"/>
  <conditionalFormatting sqref="C3:C7">
    <cfRule type="notContainsBlanks" dxfId="31" priority="29" stopIfTrue="1">
      <formula>LEN(TRIM(C3))&gt;0</formula>
    </cfRule>
    <cfRule type="containsBlanks" dxfId="30" priority="30" stopIfTrue="1">
      <formula>LEN(TRIM(C3))=0</formula>
    </cfRule>
  </conditionalFormatting>
  <conditionalFormatting sqref="C9:C13 D20:G22">
    <cfRule type="notContainsBlanks" dxfId="29" priority="31" stopIfTrue="1">
      <formula>LEN(TRIM(C9))&gt;0</formula>
    </cfRule>
    <cfRule type="containsBlanks" dxfId="28" priority="32" stopIfTrue="1">
      <formula>LEN(TRIM(C9))=0</formula>
    </cfRule>
  </conditionalFormatting>
  <conditionalFormatting sqref="C3:G7 L7 C9:G13">
    <cfRule type="containsBlanks" dxfId="27" priority="8">
      <formula>LEN(TRIM(C3))=0</formula>
    </cfRule>
  </conditionalFormatting>
  <conditionalFormatting sqref="C8:G8">
    <cfRule type="notContainsBlanks" dxfId="26" priority="28">
      <formula>LEN(TRIM(C8))&gt;0</formula>
    </cfRule>
  </conditionalFormatting>
  <conditionalFormatting sqref="D34:L34">
    <cfRule type="notContainsBlanks" dxfId="25" priority="35">
      <formula>LEN(TRIM(D34))&gt;0</formula>
    </cfRule>
  </conditionalFormatting>
  <conditionalFormatting sqref="D17:M19 A34:A83 C35:L82 C83:M83">
    <cfRule type="notContainsBlanks" dxfId="24" priority="34" stopIfTrue="1">
      <formula>LEN(TRIM(A17))&gt;0</formula>
    </cfRule>
  </conditionalFormatting>
  <conditionalFormatting sqref="L7">
    <cfRule type="notContainsBlanks" dxfId="23" priority="24" stopIfTrue="1">
      <formula>LEN(TRIM(L7))&gt;0</formula>
    </cfRule>
    <cfRule type="containsBlanks" dxfId="22" priority="25" stopIfTrue="1">
      <formula>LEN(TRIM(L7))=0</formula>
    </cfRule>
    <cfRule type="notContainsBlanks" dxfId="21" priority="26" stopIfTrue="1">
      <formula>LEN(TRIM(L7))&gt;0</formula>
    </cfRule>
    <cfRule type="containsBlanks" dxfId="20" priority="27" stopIfTrue="1">
      <formula>LEN(TRIM(L7))=0</formula>
    </cfRule>
  </conditionalFormatting>
  <conditionalFormatting sqref="M34:M82">
    <cfRule type="notContainsBlanks" dxfId="19" priority="9">
      <formula>LEN(TRIM(M34))&gt;0</formula>
    </cfRule>
  </conditionalFormatting>
  <conditionalFormatting sqref="N17:N20 D20:G20">
    <cfRule type="containsBlanks" dxfId="18" priority="7">
      <formula>LEN(TRIM(D17))=0</formula>
    </cfRule>
  </conditionalFormatting>
  <conditionalFormatting sqref="N17:N20">
    <cfRule type="notContainsBlanks" dxfId="17" priority="17" stopIfTrue="1">
      <formula>LEN(TRIM(N17))&gt;0</formula>
    </cfRule>
    <cfRule type="containsBlanks" dxfId="16" priority="18" stopIfTrue="1">
      <formula>LEN(TRIM(N17))=0</formula>
    </cfRule>
  </conditionalFormatting>
  <dataValidations count="11">
    <dataValidation type="list" allowBlank="1" showInputMessage="1" showErrorMessage="1" sqref="M17:M19 A34:A80" xr:uid="{2D509A23-B9FB-441D-9B1A-9DFD117EF100}">
      <formula1>"○"</formula1>
    </dataValidation>
    <dataValidation imeMode="hiragana" allowBlank="1" showInputMessage="1" showErrorMessage="1" sqref="K17:L19 C4 C7 D17:G21 K34:L83 D34:G83" xr:uid="{25682AE0-4554-4985-BD2F-0AC05F20E471}"/>
    <dataValidation type="whole" imeMode="halfAlpha" allowBlank="1" showInputMessage="1" showErrorMessage="1" sqref="H17:H19" xr:uid="{C7477E25-FCE0-4C47-861F-D26AC0960522}">
      <formula1>1920</formula1>
      <formula2>2026</formula2>
    </dataValidation>
    <dataValidation type="whole" imeMode="halfAlpha" allowBlank="1" showInputMessage="1" showErrorMessage="1" sqref="I17:I19 I34:I83" xr:uid="{9FF715B2-7AF2-4791-8749-2B17551AEBE3}">
      <formula1>1</formula1>
      <formula2>12</formula2>
    </dataValidation>
    <dataValidation type="whole" imeMode="halfAlpha" allowBlank="1" showInputMessage="1" showErrorMessage="1" sqref="J17:J19 J34:J83" xr:uid="{D6B60580-BE30-4446-B5EF-54C11FFF6E4B}">
      <formula1>1</formula1>
      <formula2>31</formula2>
    </dataValidation>
    <dataValidation type="whole" imeMode="halfAlpha" allowBlank="1" showInputMessage="1" showErrorMessage="1" sqref="C35:C83" xr:uid="{60024A45-E11B-4CE7-9E2D-EB151CC4DAB2}">
      <formula1>1</formula1>
      <formula2>99</formula2>
    </dataValidation>
    <dataValidation imeMode="halfAlpha" allowBlank="1" showInputMessage="1" showErrorMessage="1" sqref="N17:N20 C10 C6 C12:C13" xr:uid="{94D79D59-F344-4EB4-8F34-D159E4471320}"/>
    <dataValidation imeMode="on" allowBlank="1" showInputMessage="1" showErrorMessage="1" sqref="C9 C5 C11" xr:uid="{F2C3FF66-3516-4191-BA26-4DCEB75A3144}"/>
    <dataValidation type="list" allowBlank="1" showInputMessage="1" showErrorMessage="1" sqref="C3:G3" xr:uid="{3B32E753-C352-4C9B-A9B8-AA89C1ADF083}">
      <formula1>$B$118:$B$142</formula1>
    </dataValidation>
    <dataValidation type="whole" operator="greaterThanOrEqual" allowBlank="1" showInputMessage="1" showErrorMessage="1" sqref="H83" xr:uid="{4E549273-12FF-4368-A749-E06DB6B67D94}">
      <formula1>2015</formula1>
    </dataValidation>
    <dataValidation type="whole" allowBlank="1" showInputMessage="1" showErrorMessage="1" sqref="H34:H82" xr:uid="{32C6A909-BE66-4DD9-A984-208F388ABA95}">
      <formula1>2008</formula1>
      <formula2>2011</formula2>
    </dataValidation>
  </dataValidations>
  <printOptions horizontalCentered="1"/>
  <pageMargins left="0.31496062992125984" right="0.31496062992125984" top="0.59055118110236227" bottom="0.19685039370078741" header="0.11811023622047245" footer="0.11811023622047245"/>
  <pageSetup paperSize="9" scale="50"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U147"/>
  <sheetViews>
    <sheetView zoomScale="90" zoomScaleNormal="90" zoomScaleSheetLayoutView="80" workbookViewId="0">
      <selection activeCell="C13" sqref="C13:G13"/>
    </sheetView>
  </sheetViews>
  <sheetFormatPr defaultColWidth="9" defaultRowHeight="13.5"/>
  <cols>
    <col min="1" max="1" width="12.625" style="2" customWidth="1"/>
    <col min="2" max="7" width="10.625" style="2" customWidth="1"/>
    <col min="8" max="10" width="7.625" style="2" customWidth="1"/>
    <col min="11" max="11" width="20.625" style="2" customWidth="1"/>
    <col min="12" max="12" width="30.625" style="2" customWidth="1"/>
    <col min="13" max="13" width="9" style="2"/>
    <col min="14" max="14" width="12.625" style="2" customWidth="1"/>
    <col min="15" max="15" width="1.625" style="2" customWidth="1"/>
    <col min="16" max="16" width="16.625" style="2" customWidth="1"/>
    <col min="17" max="18" width="20.625" style="2" customWidth="1"/>
    <col min="19" max="19" width="8.125" style="2" customWidth="1"/>
    <col min="20" max="20" width="10.625" style="2" customWidth="1"/>
    <col min="21" max="21" width="23.625" style="2" customWidth="1"/>
    <col min="22" max="22" width="15.625" style="2" customWidth="1"/>
    <col min="23" max="23" width="10.75" style="2" bestFit="1" customWidth="1"/>
    <col min="24" max="16384" width="9" style="2"/>
  </cols>
  <sheetData>
    <row r="1" spans="1:21" ht="18.75">
      <c r="A1" s="370">
        <v>2026</v>
      </c>
      <c r="C1" s="461" t="s">
        <v>407</v>
      </c>
      <c r="D1" s="461"/>
      <c r="E1" s="461"/>
      <c r="F1" s="461"/>
      <c r="G1" s="461"/>
      <c r="H1" s="461"/>
      <c r="I1" s="461"/>
      <c r="J1" s="461"/>
      <c r="N1" s="235" t="str">
        <f>①日ソ登録選手入力!N1</f>
        <v>ver.20260426</v>
      </c>
    </row>
    <row r="3" spans="1:21" ht="16.5">
      <c r="A3" s="206" t="s">
        <v>41</v>
      </c>
      <c r="B3" s="3"/>
      <c r="C3" s="207" t="s">
        <v>38</v>
      </c>
    </row>
    <row r="4" spans="1:21" ht="14.25" thickBot="1">
      <c r="C4" s="58" t="s">
        <v>145</v>
      </c>
      <c r="G4" s="4"/>
    </row>
    <row r="5" spans="1:21" ht="14.25" thickBot="1">
      <c r="Q5" s="95" t="s">
        <v>142</v>
      </c>
    </row>
    <row r="6" spans="1:21" ht="20.100000000000001" customHeight="1" thickBot="1">
      <c r="A6" s="447" t="s">
        <v>16</v>
      </c>
      <c r="B6" s="448"/>
      <c r="C6" s="462"/>
      <c r="D6" s="463"/>
      <c r="E6" s="463"/>
      <c r="F6" s="463"/>
      <c r="G6" s="463"/>
      <c r="H6" s="463"/>
      <c r="I6" s="463"/>
      <c r="J6" s="463"/>
      <c r="K6" s="463"/>
      <c r="L6" s="464"/>
      <c r="M6" s="2" t="s">
        <v>49</v>
      </c>
      <c r="Q6" s="96">
        <v>46113</v>
      </c>
    </row>
    <row r="7" spans="1:21" ht="12.95" customHeight="1" thickBot="1">
      <c r="A7" s="70"/>
      <c r="B7" s="70"/>
      <c r="C7" s="70"/>
      <c r="D7" s="70"/>
      <c r="E7" s="70"/>
      <c r="F7" s="70"/>
      <c r="G7" s="70"/>
      <c r="T7" s="93"/>
      <c r="U7" s="93"/>
    </row>
    <row r="8" spans="1:21" ht="20.100000000000001" customHeight="1">
      <c r="A8" s="449" t="s">
        <v>27</v>
      </c>
      <c r="B8" s="12" t="s">
        <v>22</v>
      </c>
      <c r="C8" s="450" t="s">
        <v>397</v>
      </c>
      <c r="D8" s="451"/>
      <c r="E8" s="451"/>
      <c r="F8" s="451"/>
      <c r="G8" s="452"/>
      <c r="H8" s="2" t="s">
        <v>49</v>
      </c>
    </row>
    <row r="9" spans="1:21" ht="20.100000000000001" customHeight="1">
      <c r="A9" s="407"/>
      <c r="B9" s="6" t="s">
        <v>28</v>
      </c>
      <c r="C9" s="412" t="s">
        <v>48</v>
      </c>
      <c r="D9" s="413"/>
      <c r="E9" s="413"/>
      <c r="F9" s="413"/>
      <c r="G9" s="414"/>
      <c r="H9" s="2" t="s">
        <v>49</v>
      </c>
      <c r="M9" s="2" t="s">
        <v>86</v>
      </c>
    </row>
    <row r="10" spans="1:21" ht="20.100000000000001" customHeight="1">
      <c r="A10" s="407"/>
      <c r="B10" s="6" t="s">
        <v>29</v>
      </c>
      <c r="C10" s="412" t="s">
        <v>240</v>
      </c>
      <c r="D10" s="413"/>
      <c r="E10" s="413"/>
      <c r="F10" s="413"/>
      <c r="G10" s="414"/>
      <c r="H10" s="2" t="s">
        <v>49</v>
      </c>
    </row>
    <row r="11" spans="1:21" ht="20.100000000000001" customHeight="1">
      <c r="A11" s="407" t="s">
        <v>30</v>
      </c>
      <c r="B11" s="6" t="s">
        <v>22</v>
      </c>
      <c r="C11" s="412" t="s">
        <v>364</v>
      </c>
      <c r="D11" s="413"/>
      <c r="E11" s="413"/>
      <c r="F11" s="413"/>
      <c r="G11" s="414"/>
      <c r="H11" s="2" t="s">
        <v>49</v>
      </c>
    </row>
    <row r="12" spans="1:21" ht="20.100000000000001" customHeight="1">
      <c r="A12" s="407"/>
      <c r="B12" s="6" t="s">
        <v>28</v>
      </c>
      <c r="C12" s="412" t="s">
        <v>357</v>
      </c>
      <c r="D12" s="413"/>
      <c r="E12" s="413"/>
      <c r="F12" s="413"/>
      <c r="G12" s="414"/>
      <c r="H12" s="2" t="s">
        <v>49</v>
      </c>
      <c r="M12" s="2" t="s">
        <v>86</v>
      </c>
    </row>
    <row r="13" spans="1:21" ht="20.100000000000001" customHeight="1" thickBot="1">
      <c r="A13" s="421"/>
      <c r="B13" s="9" t="s">
        <v>29</v>
      </c>
      <c r="C13" s="471" t="s">
        <v>241</v>
      </c>
      <c r="D13" s="472"/>
      <c r="E13" s="472"/>
      <c r="F13" s="472"/>
      <c r="G13" s="473"/>
      <c r="H13" s="2" t="s">
        <v>49</v>
      </c>
    </row>
    <row r="14" spans="1:21" ht="12" customHeight="1"/>
    <row r="15" spans="1:21" ht="12" customHeight="1" thickBot="1">
      <c r="H15" s="470"/>
      <c r="I15" s="470"/>
      <c r="J15" s="470"/>
      <c r="K15" s="470"/>
      <c r="L15" s="470"/>
    </row>
    <row r="16" spans="1:21" ht="27">
      <c r="A16" s="420" t="s">
        <v>31</v>
      </c>
      <c r="B16" s="94" t="s">
        <v>32</v>
      </c>
      <c r="C16" s="10" t="s">
        <v>33</v>
      </c>
      <c r="D16" s="208" t="s">
        <v>34</v>
      </c>
      <c r="E16" s="209" t="s">
        <v>35</v>
      </c>
      <c r="F16" s="210" t="s">
        <v>238</v>
      </c>
      <c r="G16" s="212" t="s">
        <v>104</v>
      </c>
      <c r="H16" s="467" t="s">
        <v>136</v>
      </c>
      <c r="I16" s="468"/>
      <c r="J16" s="469"/>
      <c r="K16" s="106" t="s">
        <v>144</v>
      </c>
      <c r="L16" s="367" t="s">
        <v>135</v>
      </c>
      <c r="M16" s="384"/>
      <c r="P16" s="465" t="s">
        <v>39</v>
      </c>
      <c r="Q16" s="466"/>
      <c r="R16" s="347" t="s">
        <v>136</v>
      </c>
      <c r="S16" s="352" t="s">
        <v>363</v>
      </c>
      <c r="T16" s="324" t="s">
        <v>55</v>
      </c>
    </row>
    <row r="17" spans="1:20" ht="14.25" thickBot="1">
      <c r="A17" s="449"/>
      <c r="B17" s="11"/>
      <c r="C17" s="12"/>
      <c r="D17" s="160"/>
      <c r="E17" s="161"/>
      <c r="F17" s="211"/>
      <c r="G17" s="213"/>
      <c r="H17" s="214" t="s">
        <v>137</v>
      </c>
      <c r="I17" s="90" t="s">
        <v>138</v>
      </c>
      <c r="J17" s="91" t="s">
        <v>139</v>
      </c>
      <c r="K17" s="89"/>
      <c r="L17" s="357" t="s">
        <v>401</v>
      </c>
      <c r="M17" s="384"/>
      <c r="P17" s="77" t="s">
        <v>40</v>
      </c>
      <c r="Q17" s="98" t="s">
        <v>107</v>
      </c>
      <c r="R17" s="348"/>
      <c r="S17" s="353"/>
      <c r="T17" s="372"/>
    </row>
    <row r="18" spans="1:20" ht="20.100000000000001" customHeight="1" thickBot="1">
      <c r="A18" s="407"/>
      <c r="B18" s="6">
        <v>1</v>
      </c>
      <c r="C18" s="217">
        <v>10</v>
      </c>
      <c r="D18" s="236" t="str">
        <f>①日ソ登録選手入力!D34&amp;""</f>
        <v/>
      </c>
      <c r="E18" s="237" t="str">
        <f>①日ソ登録選手入力!E34&amp;""</f>
        <v/>
      </c>
      <c r="F18" s="236" t="str">
        <f>①日ソ登録選手入力!F34&amp;""</f>
        <v/>
      </c>
      <c r="G18" s="238" t="str">
        <f>①日ソ登録選手入力!G34&amp;""</f>
        <v/>
      </c>
      <c r="H18" s="236" t="str">
        <f>①日ソ登録選手入力!H34&amp;""</f>
        <v/>
      </c>
      <c r="I18" s="239" t="str">
        <f>①日ソ登録選手入力!I34&amp;""</f>
        <v/>
      </c>
      <c r="J18" s="240" t="str">
        <f>①日ソ登録選手入力!J34&amp;""</f>
        <v/>
      </c>
      <c r="K18" s="241" t="str">
        <f>①日ソ登録選手入力!K34&amp;""</f>
        <v/>
      </c>
      <c r="L18" s="358" t="str">
        <f>①日ソ登録選手入力!L34&amp;""</f>
        <v/>
      </c>
      <c r="M18" s="66"/>
      <c r="P18" s="338" t="str">
        <f>D18&amp;" "&amp;E18</f>
        <v xml:space="preserve"> </v>
      </c>
      <c r="Q18" s="97" t="str">
        <f>F18&amp;" "&amp;G18</f>
        <v xml:space="preserve"> </v>
      </c>
      <c r="R18" s="349" t="str">
        <f>H18&amp;"/"&amp;I18&amp;"/"&amp;J18</f>
        <v>//</v>
      </c>
      <c r="S18" s="354" t="e">
        <f t="shared" ref="S18:S42" si="0">VLOOKUP(T18,学年,2,1)</f>
        <v>#VALUE!</v>
      </c>
      <c r="T18" s="324" t="e">
        <f>DATEDIF(R18,DATE($A$1,4,1),"y")</f>
        <v>#VALUE!</v>
      </c>
    </row>
    <row r="19" spans="1:20" ht="20.100000000000001" customHeight="1" thickTop="1">
      <c r="A19" s="407"/>
      <c r="B19" s="216">
        <v>2</v>
      </c>
      <c r="C19" s="333">
        <v>1</v>
      </c>
      <c r="D19" s="334" t="s">
        <v>243</v>
      </c>
      <c r="E19" s="335" t="s">
        <v>244</v>
      </c>
      <c r="F19" s="334" t="s">
        <v>245</v>
      </c>
      <c r="G19" s="335" t="s">
        <v>246</v>
      </c>
      <c r="H19" s="334">
        <v>2010</v>
      </c>
      <c r="I19" s="336">
        <v>5</v>
      </c>
      <c r="J19" s="335">
        <v>2</v>
      </c>
      <c r="K19" s="218" t="s">
        <v>373</v>
      </c>
      <c r="L19" s="359" t="s">
        <v>247</v>
      </c>
      <c r="M19" s="66"/>
      <c r="P19" s="338" t="str">
        <f t="shared" ref="P19:P42" si="1">D19&amp;" "&amp;E19</f>
        <v>秋本 才加</v>
      </c>
      <c r="Q19" s="97" t="str">
        <f t="shared" ref="Q19:Q42" si="2">F19&amp;" "&amp;G19</f>
        <v>あきもと さやか</v>
      </c>
      <c r="R19" s="350" t="str">
        <f>H19&amp;"/"&amp;I19&amp;"/"&amp;J19</f>
        <v>2010/5/2</v>
      </c>
      <c r="S19" s="355">
        <f t="shared" si="0"/>
        <v>1</v>
      </c>
      <c r="T19" s="324">
        <f t="shared" ref="T19:T42" si="3">DATEDIF(R19,DATE($A$1,4,1),"y")</f>
        <v>15</v>
      </c>
    </row>
    <row r="20" spans="1:20" ht="20.100000000000001" customHeight="1">
      <c r="A20" s="407"/>
      <c r="B20" s="216">
        <v>3</v>
      </c>
      <c r="C20" s="219">
        <v>2</v>
      </c>
      <c r="D20" s="68" t="s">
        <v>248</v>
      </c>
      <c r="E20" s="69" t="s">
        <v>249</v>
      </c>
      <c r="F20" s="68" t="s">
        <v>250</v>
      </c>
      <c r="G20" s="74" t="s">
        <v>251</v>
      </c>
      <c r="H20" s="215">
        <v>2010</v>
      </c>
      <c r="I20" s="202">
        <v>6</v>
      </c>
      <c r="J20" s="203">
        <v>2</v>
      </c>
      <c r="K20" s="204" t="s">
        <v>374</v>
      </c>
      <c r="L20" s="233" t="s">
        <v>252</v>
      </c>
      <c r="M20" s="66"/>
      <c r="P20" s="338" t="str">
        <f t="shared" si="1"/>
        <v>川崎 望</v>
      </c>
      <c r="Q20" s="97" t="str">
        <f t="shared" si="2"/>
        <v>かわさき のぞみ</v>
      </c>
      <c r="R20" s="350" t="str">
        <f t="shared" ref="R20:R42" si="4">H20&amp;"/"&amp;I20&amp;"/"&amp;J20</f>
        <v>2010/6/2</v>
      </c>
      <c r="S20" s="355">
        <f t="shared" si="0"/>
        <v>1</v>
      </c>
      <c r="T20" s="324">
        <f t="shared" si="3"/>
        <v>15</v>
      </c>
    </row>
    <row r="21" spans="1:20" ht="20.100000000000001" customHeight="1">
      <c r="A21" s="407"/>
      <c r="B21" s="216">
        <v>4</v>
      </c>
      <c r="C21" s="219">
        <v>3</v>
      </c>
      <c r="D21" s="68" t="s">
        <v>253</v>
      </c>
      <c r="E21" s="69" t="s">
        <v>254</v>
      </c>
      <c r="F21" s="68" t="s">
        <v>255</v>
      </c>
      <c r="G21" s="74" t="s">
        <v>256</v>
      </c>
      <c r="H21" s="215">
        <v>2010</v>
      </c>
      <c r="I21" s="202">
        <v>7</v>
      </c>
      <c r="J21" s="203">
        <v>3</v>
      </c>
      <c r="K21" s="204" t="s">
        <v>375</v>
      </c>
      <c r="L21" s="233" t="s">
        <v>257</v>
      </c>
      <c r="M21" s="66"/>
      <c r="P21" s="338" t="str">
        <f t="shared" si="1"/>
        <v>生駒 理奈</v>
      </c>
      <c r="Q21" s="97" t="str">
        <f t="shared" si="2"/>
        <v>いこま りな</v>
      </c>
      <c r="R21" s="350" t="str">
        <f t="shared" si="4"/>
        <v>2010/7/3</v>
      </c>
      <c r="S21" s="355">
        <f t="shared" si="0"/>
        <v>1</v>
      </c>
      <c r="T21" s="324">
        <f t="shared" si="3"/>
        <v>15</v>
      </c>
    </row>
    <row r="22" spans="1:20" ht="20.100000000000001" customHeight="1">
      <c r="A22" s="407"/>
      <c r="B22" s="216">
        <v>5</v>
      </c>
      <c r="C22" s="219">
        <v>4</v>
      </c>
      <c r="D22" s="68" t="s">
        <v>258</v>
      </c>
      <c r="E22" s="69" t="s">
        <v>259</v>
      </c>
      <c r="F22" s="68" t="s">
        <v>260</v>
      </c>
      <c r="G22" s="74" t="s">
        <v>261</v>
      </c>
      <c r="H22" s="215">
        <v>2010</v>
      </c>
      <c r="I22" s="202">
        <v>8</v>
      </c>
      <c r="J22" s="203">
        <v>4</v>
      </c>
      <c r="K22" s="204" t="s">
        <v>376</v>
      </c>
      <c r="L22" s="233" t="s">
        <v>262</v>
      </c>
      <c r="M22" s="66"/>
      <c r="P22" s="338" t="str">
        <f t="shared" si="1"/>
        <v>北原 里恵</v>
      </c>
      <c r="Q22" s="97" t="str">
        <f t="shared" si="2"/>
        <v>きたはら りえ</v>
      </c>
      <c r="R22" s="350" t="str">
        <f t="shared" si="4"/>
        <v>2010/8/4</v>
      </c>
      <c r="S22" s="355">
        <f t="shared" si="0"/>
        <v>1</v>
      </c>
      <c r="T22" s="324">
        <f t="shared" si="3"/>
        <v>15</v>
      </c>
    </row>
    <row r="23" spans="1:20" ht="20.100000000000001" customHeight="1">
      <c r="A23" s="407"/>
      <c r="B23" s="216">
        <v>6</v>
      </c>
      <c r="C23" s="219">
        <v>5</v>
      </c>
      <c r="D23" s="68" t="s">
        <v>263</v>
      </c>
      <c r="E23" s="69" t="s">
        <v>264</v>
      </c>
      <c r="F23" s="68" t="s">
        <v>265</v>
      </c>
      <c r="G23" s="74" t="s">
        <v>266</v>
      </c>
      <c r="H23" s="215">
        <v>2010</v>
      </c>
      <c r="I23" s="202">
        <v>9</v>
      </c>
      <c r="J23" s="203">
        <v>5</v>
      </c>
      <c r="K23" s="204" t="s">
        <v>377</v>
      </c>
      <c r="L23" s="233" t="s">
        <v>267</v>
      </c>
      <c r="M23" s="66"/>
      <c r="P23" s="338" t="str">
        <f t="shared" si="1"/>
        <v>松井 樹理奈</v>
      </c>
      <c r="Q23" s="97" t="str">
        <f t="shared" si="2"/>
        <v>まつい じゅりな</v>
      </c>
      <c r="R23" s="350" t="str">
        <f t="shared" si="4"/>
        <v>2010/9/5</v>
      </c>
      <c r="S23" s="355">
        <f t="shared" si="0"/>
        <v>1</v>
      </c>
      <c r="T23" s="324">
        <f t="shared" si="3"/>
        <v>15</v>
      </c>
    </row>
    <row r="24" spans="1:20" ht="20.100000000000001" customHeight="1">
      <c r="A24" s="407"/>
      <c r="B24" s="216">
        <v>7</v>
      </c>
      <c r="C24" s="219">
        <v>6</v>
      </c>
      <c r="D24" s="68" t="s">
        <v>268</v>
      </c>
      <c r="E24" s="69" t="s">
        <v>269</v>
      </c>
      <c r="F24" s="68" t="s">
        <v>270</v>
      </c>
      <c r="G24" s="74" t="s">
        <v>246</v>
      </c>
      <c r="H24" s="215">
        <v>2010</v>
      </c>
      <c r="I24" s="202">
        <v>10</v>
      </c>
      <c r="J24" s="203">
        <v>6</v>
      </c>
      <c r="K24" s="204" t="s">
        <v>378</v>
      </c>
      <c r="L24" s="233" t="s">
        <v>271</v>
      </c>
      <c r="M24" s="66"/>
      <c r="P24" s="338" t="str">
        <f t="shared" si="1"/>
        <v>山本 沙也加</v>
      </c>
      <c r="Q24" s="97" t="str">
        <f t="shared" si="2"/>
        <v>やまもと さやか</v>
      </c>
      <c r="R24" s="350" t="str">
        <f t="shared" si="4"/>
        <v>2010/10/6</v>
      </c>
      <c r="S24" s="355">
        <f t="shared" si="0"/>
        <v>1</v>
      </c>
      <c r="T24" s="324">
        <f t="shared" si="3"/>
        <v>15</v>
      </c>
    </row>
    <row r="25" spans="1:20" ht="20.100000000000001" customHeight="1">
      <c r="A25" s="407"/>
      <c r="B25" s="216">
        <v>8</v>
      </c>
      <c r="C25" s="219">
        <v>7</v>
      </c>
      <c r="D25" s="68" t="s">
        <v>272</v>
      </c>
      <c r="E25" s="69" t="s">
        <v>273</v>
      </c>
      <c r="F25" s="68" t="s">
        <v>274</v>
      </c>
      <c r="G25" s="74" t="s">
        <v>275</v>
      </c>
      <c r="H25" s="215">
        <v>2010</v>
      </c>
      <c r="I25" s="202">
        <v>11</v>
      </c>
      <c r="J25" s="203">
        <v>7</v>
      </c>
      <c r="K25" s="204" t="s">
        <v>379</v>
      </c>
      <c r="L25" s="233" t="s">
        <v>276</v>
      </c>
      <c r="M25" s="66"/>
      <c r="P25" s="338" t="str">
        <f t="shared" si="1"/>
        <v>渡部 美優紀</v>
      </c>
      <c r="Q25" s="97" t="str">
        <f t="shared" si="2"/>
        <v>わななべ みゆき</v>
      </c>
      <c r="R25" s="350" t="str">
        <f t="shared" si="4"/>
        <v>2010/11/7</v>
      </c>
      <c r="S25" s="355">
        <f t="shared" si="0"/>
        <v>1</v>
      </c>
      <c r="T25" s="324">
        <f t="shared" si="3"/>
        <v>15</v>
      </c>
    </row>
    <row r="26" spans="1:20" ht="20.100000000000001" customHeight="1">
      <c r="A26" s="407"/>
      <c r="B26" s="216">
        <v>9</v>
      </c>
      <c r="C26" s="219">
        <v>8</v>
      </c>
      <c r="D26" s="68" t="s">
        <v>277</v>
      </c>
      <c r="E26" s="69" t="s">
        <v>278</v>
      </c>
      <c r="F26" s="68" t="s">
        <v>279</v>
      </c>
      <c r="G26" s="74" t="s">
        <v>280</v>
      </c>
      <c r="H26" s="215">
        <v>2010</v>
      </c>
      <c r="I26" s="202">
        <v>12</v>
      </c>
      <c r="J26" s="203">
        <v>8</v>
      </c>
      <c r="K26" s="204" t="s">
        <v>380</v>
      </c>
      <c r="L26" s="233" t="s">
        <v>281</v>
      </c>
      <c r="M26" s="66"/>
      <c r="P26" s="338" t="str">
        <f t="shared" si="1"/>
        <v>島崎 遥</v>
      </c>
      <c r="Q26" s="97" t="str">
        <f t="shared" si="2"/>
        <v>しまざき はるか</v>
      </c>
      <c r="R26" s="350" t="str">
        <f t="shared" si="4"/>
        <v>2010/12/8</v>
      </c>
      <c r="S26" s="355">
        <f t="shared" si="0"/>
        <v>1</v>
      </c>
      <c r="T26" s="324">
        <f t="shared" si="3"/>
        <v>15</v>
      </c>
    </row>
    <row r="27" spans="1:20" ht="20.100000000000001" customHeight="1">
      <c r="A27" s="407"/>
      <c r="B27" s="216">
        <v>10</v>
      </c>
      <c r="C27" s="219">
        <v>9</v>
      </c>
      <c r="D27" s="68" t="s">
        <v>282</v>
      </c>
      <c r="E27" s="69" t="s">
        <v>283</v>
      </c>
      <c r="F27" s="68" t="s">
        <v>284</v>
      </c>
      <c r="G27" s="74" t="s">
        <v>256</v>
      </c>
      <c r="H27" s="215">
        <v>2011</v>
      </c>
      <c r="I27" s="202">
        <v>1</v>
      </c>
      <c r="J27" s="203">
        <v>9</v>
      </c>
      <c r="K27" s="204" t="s">
        <v>381</v>
      </c>
      <c r="L27" s="233" t="s">
        <v>285</v>
      </c>
      <c r="M27" s="66"/>
      <c r="P27" s="338" t="str">
        <f t="shared" si="1"/>
        <v>川栄 李菜</v>
      </c>
      <c r="Q27" s="97" t="str">
        <f t="shared" si="2"/>
        <v>かわえい りな</v>
      </c>
      <c r="R27" s="350" t="str">
        <f t="shared" si="4"/>
        <v>2011/1/9</v>
      </c>
      <c r="S27" s="355">
        <f t="shared" si="0"/>
        <v>1</v>
      </c>
      <c r="T27" s="324">
        <f t="shared" si="3"/>
        <v>15</v>
      </c>
    </row>
    <row r="28" spans="1:20" ht="20.100000000000001" customHeight="1">
      <c r="A28" s="407"/>
      <c r="B28" s="216">
        <v>11</v>
      </c>
      <c r="C28" s="219">
        <v>11</v>
      </c>
      <c r="D28" s="68" t="s">
        <v>286</v>
      </c>
      <c r="E28" s="69" t="s">
        <v>287</v>
      </c>
      <c r="F28" s="68" t="s">
        <v>288</v>
      </c>
      <c r="G28" s="74" t="s">
        <v>287</v>
      </c>
      <c r="H28" s="215">
        <v>2011</v>
      </c>
      <c r="I28" s="202">
        <v>2</v>
      </c>
      <c r="J28" s="203">
        <v>11</v>
      </c>
      <c r="K28" s="204" t="s">
        <v>382</v>
      </c>
      <c r="L28" s="233" t="s">
        <v>289</v>
      </c>
      <c r="M28" s="66"/>
      <c r="P28" s="338" t="str">
        <f t="shared" si="1"/>
        <v>宮脇 さくら</v>
      </c>
      <c r="Q28" s="97" t="str">
        <f t="shared" si="2"/>
        <v>みやわき さくら</v>
      </c>
      <c r="R28" s="350" t="str">
        <f t="shared" si="4"/>
        <v>2011/2/11</v>
      </c>
      <c r="S28" s="355">
        <f t="shared" si="0"/>
        <v>1</v>
      </c>
      <c r="T28" s="324">
        <f t="shared" si="3"/>
        <v>15</v>
      </c>
    </row>
    <row r="29" spans="1:20" ht="20.100000000000001" customHeight="1">
      <c r="A29" s="407"/>
      <c r="B29" s="216">
        <v>12</v>
      </c>
      <c r="C29" s="219">
        <v>12</v>
      </c>
      <c r="D29" s="68" t="s">
        <v>290</v>
      </c>
      <c r="E29" s="69" t="s">
        <v>291</v>
      </c>
      <c r="F29" s="68" t="s">
        <v>292</v>
      </c>
      <c r="G29" s="74" t="s">
        <v>293</v>
      </c>
      <c r="H29" s="215">
        <v>2011</v>
      </c>
      <c r="I29" s="202">
        <v>3</v>
      </c>
      <c r="J29" s="203">
        <v>12</v>
      </c>
      <c r="K29" s="204" t="s">
        <v>383</v>
      </c>
      <c r="L29" s="233" t="s">
        <v>294</v>
      </c>
      <c r="M29" s="66"/>
      <c r="P29" s="338" t="str">
        <f t="shared" si="1"/>
        <v>横山 由依</v>
      </c>
      <c r="Q29" s="97" t="str">
        <f t="shared" si="2"/>
        <v>よこやま ゆい</v>
      </c>
      <c r="R29" s="350" t="str">
        <f t="shared" si="4"/>
        <v>2011/3/12</v>
      </c>
      <c r="S29" s="355">
        <f t="shared" si="0"/>
        <v>1</v>
      </c>
      <c r="T29" s="324">
        <f t="shared" si="3"/>
        <v>15</v>
      </c>
    </row>
    <row r="30" spans="1:20" ht="20.100000000000001" customHeight="1">
      <c r="A30" s="407"/>
      <c r="B30" s="216">
        <v>13</v>
      </c>
      <c r="C30" s="219">
        <v>13</v>
      </c>
      <c r="D30" s="68" t="s">
        <v>295</v>
      </c>
      <c r="E30" s="69" t="s">
        <v>296</v>
      </c>
      <c r="F30" s="68" t="s">
        <v>297</v>
      </c>
      <c r="G30" s="74" t="s">
        <v>298</v>
      </c>
      <c r="H30" s="215">
        <v>2011</v>
      </c>
      <c r="I30" s="202">
        <v>4</v>
      </c>
      <c r="J30" s="203">
        <v>13</v>
      </c>
      <c r="K30" s="204" t="s">
        <v>384</v>
      </c>
      <c r="L30" s="233" t="s">
        <v>299</v>
      </c>
      <c r="M30" s="66"/>
      <c r="P30" s="338" t="str">
        <f t="shared" si="1"/>
        <v>宮澤 冴</v>
      </c>
      <c r="Q30" s="97" t="str">
        <f t="shared" si="2"/>
        <v>みやざわ さえ</v>
      </c>
      <c r="R30" s="350" t="str">
        <f t="shared" si="4"/>
        <v>2011/4/13</v>
      </c>
      <c r="S30" s="355" t="e">
        <f t="shared" si="0"/>
        <v>#N/A</v>
      </c>
      <c r="T30" s="324">
        <f t="shared" si="3"/>
        <v>14</v>
      </c>
    </row>
    <row r="31" spans="1:20" ht="20.100000000000001" customHeight="1">
      <c r="A31" s="407"/>
      <c r="B31" s="216">
        <v>14</v>
      </c>
      <c r="C31" s="219">
        <v>14</v>
      </c>
      <c r="D31" s="68" t="s">
        <v>300</v>
      </c>
      <c r="E31" s="69" t="s">
        <v>301</v>
      </c>
      <c r="F31" s="68" t="s">
        <v>302</v>
      </c>
      <c r="G31" s="74" t="s">
        <v>303</v>
      </c>
      <c r="H31" s="215">
        <v>2011</v>
      </c>
      <c r="I31" s="202">
        <v>5</v>
      </c>
      <c r="J31" s="203">
        <v>14</v>
      </c>
      <c r="K31" s="204" t="s">
        <v>385</v>
      </c>
      <c r="L31" s="233" t="s">
        <v>304</v>
      </c>
      <c r="M31" s="66"/>
      <c r="P31" s="338" t="str">
        <f t="shared" si="1"/>
        <v>渋谷 渚</v>
      </c>
      <c r="Q31" s="97" t="str">
        <f t="shared" si="2"/>
        <v>しぶや なぎさ</v>
      </c>
      <c r="R31" s="350" t="str">
        <f t="shared" si="4"/>
        <v>2011/5/14</v>
      </c>
      <c r="S31" s="355" t="e">
        <f t="shared" si="0"/>
        <v>#N/A</v>
      </c>
      <c r="T31" s="324">
        <f t="shared" si="3"/>
        <v>14</v>
      </c>
    </row>
    <row r="32" spans="1:20" ht="20.100000000000001" customHeight="1">
      <c r="A32" s="407"/>
      <c r="B32" s="216">
        <v>15</v>
      </c>
      <c r="C32" s="219">
        <v>15</v>
      </c>
      <c r="D32" s="68" t="s">
        <v>305</v>
      </c>
      <c r="E32" s="69" t="s">
        <v>306</v>
      </c>
      <c r="F32" s="68" t="s">
        <v>307</v>
      </c>
      <c r="G32" s="74" t="s">
        <v>306</v>
      </c>
      <c r="H32" s="215">
        <v>2011</v>
      </c>
      <c r="I32" s="202">
        <v>6</v>
      </c>
      <c r="J32" s="203">
        <v>15</v>
      </c>
      <c r="K32" s="204" t="s">
        <v>386</v>
      </c>
      <c r="L32" s="233" t="s">
        <v>308</v>
      </c>
      <c r="M32" s="66"/>
      <c r="P32" s="338" t="str">
        <f t="shared" si="1"/>
        <v>峯岸 みなみ</v>
      </c>
      <c r="Q32" s="97" t="str">
        <f t="shared" si="2"/>
        <v>みねぎし みなみ</v>
      </c>
      <c r="R32" s="350" t="str">
        <f t="shared" si="4"/>
        <v>2011/6/15</v>
      </c>
      <c r="S32" s="355" t="e">
        <f t="shared" si="0"/>
        <v>#N/A</v>
      </c>
      <c r="T32" s="324">
        <f t="shared" si="3"/>
        <v>14</v>
      </c>
    </row>
    <row r="33" spans="1:20" ht="20.100000000000001" customHeight="1">
      <c r="A33" s="407"/>
      <c r="B33" s="216">
        <v>16</v>
      </c>
      <c r="C33" s="219">
        <v>16</v>
      </c>
      <c r="D33" s="68" t="s">
        <v>309</v>
      </c>
      <c r="E33" s="69" t="s">
        <v>310</v>
      </c>
      <c r="F33" s="68" t="s">
        <v>239</v>
      </c>
      <c r="G33" s="74" t="s">
        <v>311</v>
      </c>
      <c r="H33" s="215">
        <v>2011</v>
      </c>
      <c r="I33" s="202">
        <v>7</v>
      </c>
      <c r="J33" s="203">
        <v>16</v>
      </c>
      <c r="K33" s="204" t="s">
        <v>387</v>
      </c>
      <c r="L33" s="233" t="s">
        <v>312</v>
      </c>
      <c r="M33" s="66"/>
      <c r="P33" s="338" t="str">
        <f t="shared" si="1"/>
        <v>山田 奈々</v>
      </c>
      <c r="Q33" s="97" t="str">
        <f t="shared" si="2"/>
        <v>やまだ なな</v>
      </c>
      <c r="R33" s="350" t="str">
        <f t="shared" si="4"/>
        <v>2011/7/16</v>
      </c>
      <c r="S33" s="355" t="e">
        <f t="shared" si="0"/>
        <v>#N/A</v>
      </c>
      <c r="T33" s="324">
        <f t="shared" si="3"/>
        <v>14</v>
      </c>
    </row>
    <row r="34" spans="1:20" ht="20.100000000000001" customHeight="1">
      <c r="A34" s="407"/>
      <c r="B34" s="216">
        <v>17</v>
      </c>
      <c r="C34" s="219">
        <v>17</v>
      </c>
      <c r="D34" s="68" t="s">
        <v>313</v>
      </c>
      <c r="E34" s="69" t="s">
        <v>314</v>
      </c>
      <c r="F34" s="68" t="s">
        <v>315</v>
      </c>
      <c r="G34" s="74" t="s">
        <v>316</v>
      </c>
      <c r="H34" s="215">
        <v>2011</v>
      </c>
      <c r="I34" s="202">
        <v>8</v>
      </c>
      <c r="J34" s="203">
        <v>17</v>
      </c>
      <c r="K34" s="204" t="s">
        <v>388</v>
      </c>
      <c r="L34" s="233" t="s">
        <v>317</v>
      </c>
      <c r="M34" s="66"/>
      <c r="P34" s="338" t="str">
        <f t="shared" si="1"/>
        <v>野呂 加代</v>
      </c>
      <c r="Q34" s="97" t="str">
        <f t="shared" si="2"/>
        <v>のろ かよ</v>
      </c>
      <c r="R34" s="350" t="str">
        <f t="shared" si="4"/>
        <v>2011/8/17</v>
      </c>
      <c r="S34" s="355" t="e">
        <f t="shared" si="0"/>
        <v>#N/A</v>
      </c>
      <c r="T34" s="324">
        <f t="shared" si="3"/>
        <v>14</v>
      </c>
    </row>
    <row r="35" spans="1:20" ht="20.100000000000001" customHeight="1">
      <c r="A35" s="407"/>
      <c r="B35" s="216">
        <v>18</v>
      </c>
      <c r="C35" s="219">
        <v>18</v>
      </c>
      <c r="D35" s="68" t="s">
        <v>318</v>
      </c>
      <c r="E35" s="69" t="s">
        <v>310</v>
      </c>
      <c r="F35" s="68" t="s">
        <v>319</v>
      </c>
      <c r="G35" s="74" t="s">
        <v>311</v>
      </c>
      <c r="H35" s="215">
        <v>2011</v>
      </c>
      <c r="I35" s="202">
        <v>9</v>
      </c>
      <c r="J35" s="203">
        <v>18</v>
      </c>
      <c r="K35" s="204" t="s">
        <v>389</v>
      </c>
      <c r="L35" s="233" t="s">
        <v>320</v>
      </c>
      <c r="M35" s="66"/>
      <c r="P35" s="338" t="str">
        <f t="shared" si="1"/>
        <v>岡田 奈々</v>
      </c>
      <c r="Q35" s="97" t="str">
        <f t="shared" si="2"/>
        <v>おかだ なな</v>
      </c>
      <c r="R35" s="350" t="str">
        <f t="shared" si="4"/>
        <v>2011/9/18</v>
      </c>
      <c r="S35" s="355" t="e">
        <f t="shared" si="0"/>
        <v>#N/A</v>
      </c>
      <c r="T35" s="324">
        <f t="shared" si="3"/>
        <v>14</v>
      </c>
    </row>
    <row r="36" spans="1:20" ht="20.100000000000001" customHeight="1">
      <c r="A36" s="407"/>
      <c r="B36" s="216">
        <v>19</v>
      </c>
      <c r="C36" s="219">
        <v>19</v>
      </c>
      <c r="D36" s="68" t="s">
        <v>321</v>
      </c>
      <c r="E36" s="69" t="s">
        <v>322</v>
      </c>
      <c r="F36" s="68" t="s">
        <v>323</v>
      </c>
      <c r="G36" s="74" t="s">
        <v>324</v>
      </c>
      <c r="H36" s="215">
        <v>2011</v>
      </c>
      <c r="I36" s="202">
        <v>10</v>
      </c>
      <c r="J36" s="203">
        <v>19</v>
      </c>
      <c r="K36" s="204" t="s">
        <v>390</v>
      </c>
      <c r="L36" s="233" t="s">
        <v>325</v>
      </c>
      <c r="M36" s="66"/>
      <c r="P36" s="338" t="str">
        <f t="shared" si="1"/>
        <v>高橋 朱里</v>
      </c>
      <c r="Q36" s="97" t="str">
        <f t="shared" si="2"/>
        <v>たかはし じゅり</v>
      </c>
      <c r="R36" s="350" t="str">
        <f t="shared" si="4"/>
        <v>2011/10/19</v>
      </c>
      <c r="S36" s="355" t="e">
        <f t="shared" si="0"/>
        <v>#N/A</v>
      </c>
      <c r="T36" s="324">
        <f t="shared" si="3"/>
        <v>14</v>
      </c>
    </row>
    <row r="37" spans="1:20" ht="20.100000000000001" customHeight="1">
      <c r="A37" s="407"/>
      <c r="B37" s="216">
        <v>20</v>
      </c>
      <c r="C37" s="219">
        <v>20</v>
      </c>
      <c r="D37" s="68" t="s">
        <v>326</v>
      </c>
      <c r="E37" s="69" t="s">
        <v>327</v>
      </c>
      <c r="F37" s="68" t="s">
        <v>328</v>
      </c>
      <c r="G37" s="74" t="s">
        <v>329</v>
      </c>
      <c r="H37" s="215">
        <v>2011</v>
      </c>
      <c r="I37" s="202">
        <v>11</v>
      </c>
      <c r="J37" s="203">
        <v>20</v>
      </c>
      <c r="K37" s="204" t="s">
        <v>391</v>
      </c>
      <c r="L37" s="233" t="s">
        <v>330</v>
      </c>
      <c r="M37" s="66"/>
      <c r="P37" s="338" t="str">
        <f t="shared" si="1"/>
        <v>加藤 玲奈</v>
      </c>
      <c r="Q37" s="97" t="str">
        <f t="shared" si="2"/>
        <v>かとう れな</v>
      </c>
      <c r="R37" s="350" t="str">
        <f t="shared" si="4"/>
        <v>2011/11/20</v>
      </c>
      <c r="S37" s="355" t="e">
        <f t="shared" si="0"/>
        <v>#N/A</v>
      </c>
      <c r="T37" s="324">
        <f t="shared" si="3"/>
        <v>14</v>
      </c>
    </row>
    <row r="38" spans="1:20" ht="20.100000000000001" customHeight="1">
      <c r="A38" s="407"/>
      <c r="B38" s="216">
        <v>21</v>
      </c>
      <c r="C38" s="219">
        <v>21</v>
      </c>
      <c r="D38" s="68" t="s">
        <v>331</v>
      </c>
      <c r="E38" s="69" t="s">
        <v>332</v>
      </c>
      <c r="F38" s="68" t="s">
        <v>333</v>
      </c>
      <c r="G38" s="74" t="s">
        <v>334</v>
      </c>
      <c r="H38" s="215">
        <v>2011</v>
      </c>
      <c r="I38" s="202">
        <v>12</v>
      </c>
      <c r="J38" s="203">
        <v>21</v>
      </c>
      <c r="K38" s="204" t="s">
        <v>392</v>
      </c>
      <c r="L38" s="233" t="s">
        <v>335</v>
      </c>
      <c r="M38" s="66"/>
      <c r="P38" s="338" t="str">
        <f t="shared" si="1"/>
        <v>太田 奈緒</v>
      </c>
      <c r="Q38" s="97" t="str">
        <f t="shared" si="2"/>
        <v>おおた なお</v>
      </c>
      <c r="R38" s="350" t="str">
        <f t="shared" si="4"/>
        <v>2011/12/21</v>
      </c>
      <c r="S38" s="355" t="e">
        <f t="shared" si="0"/>
        <v>#N/A</v>
      </c>
      <c r="T38" s="324">
        <f t="shared" si="3"/>
        <v>14</v>
      </c>
    </row>
    <row r="39" spans="1:20" ht="20.100000000000001" customHeight="1">
      <c r="A39" s="407"/>
      <c r="B39" s="216">
        <v>22</v>
      </c>
      <c r="C39" s="219">
        <v>22</v>
      </c>
      <c r="D39" s="68" t="s">
        <v>336</v>
      </c>
      <c r="E39" s="69" t="s">
        <v>337</v>
      </c>
      <c r="F39" s="68" t="s">
        <v>242</v>
      </c>
      <c r="G39" s="74" t="s">
        <v>338</v>
      </c>
      <c r="H39" s="215">
        <v>2012</v>
      </c>
      <c r="I39" s="202">
        <v>1</v>
      </c>
      <c r="J39" s="203">
        <v>22</v>
      </c>
      <c r="K39" s="204" t="s">
        <v>393</v>
      </c>
      <c r="L39" s="233" t="s">
        <v>339</v>
      </c>
      <c r="M39" s="66"/>
      <c r="P39" s="338" t="str">
        <f t="shared" si="1"/>
        <v>小嶋 真子</v>
      </c>
      <c r="Q39" s="97" t="str">
        <f t="shared" si="2"/>
        <v>こじま まこ</v>
      </c>
      <c r="R39" s="350" t="str">
        <f t="shared" si="4"/>
        <v>2012/1/22</v>
      </c>
      <c r="S39" s="355" t="e">
        <f t="shared" si="0"/>
        <v>#N/A</v>
      </c>
      <c r="T39" s="324">
        <f t="shared" si="3"/>
        <v>14</v>
      </c>
    </row>
    <row r="40" spans="1:20" ht="20.100000000000001" customHeight="1">
      <c r="A40" s="407"/>
      <c r="B40" s="216">
        <v>23</v>
      </c>
      <c r="C40" s="219">
        <v>23</v>
      </c>
      <c r="D40" s="68" t="s">
        <v>340</v>
      </c>
      <c r="E40" s="69" t="s">
        <v>341</v>
      </c>
      <c r="F40" s="68" t="s">
        <v>342</v>
      </c>
      <c r="G40" s="74" t="s">
        <v>343</v>
      </c>
      <c r="H40" s="215">
        <v>2012</v>
      </c>
      <c r="I40" s="202">
        <v>2</v>
      </c>
      <c r="J40" s="203">
        <v>23</v>
      </c>
      <c r="K40" s="204" t="s">
        <v>394</v>
      </c>
      <c r="L40" s="233" t="s">
        <v>344</v>
      </c>
      <c r="M40" s="66"/>
      <c r="P40" s="338" t="str">
        <f t="shared" si="1"/>
        <v>川本 紗矢</v>
      </c>
      <c r="Q40" s="97" t="str">
        <f t="shared" si="2"/>
        <v>かわもと さや</v>
      </c>
      <c r="R40" s="350" t="str">
        <f t="shared" si="4"/>
        <v>2012/2/23</v>
      </c>
      <c r="S40" s="355" t="e">
        <f t="shared" si="0"/>
        <v>#N/A</v>
      </c>
      <c r="T40" s="324">
        <f t="shared" si="3"/>
        <v>14</v>
      </c>
    </row>
    <row r="41" spans="1:20" ht="20.100000000000001" customHeight="1">
      <c r="A41" s="407"/>
      <c r="B41" s="216">
        <v>24</v>
      </c>
      <c r="C41" s="219">
        <v>24</v>
      </c>
      <c r="D41" s="68" t="s">
        <v>345</v>
      </c>
      <c r="E41" s="69" t="s">
        <v>346</v>
      </c>
      <c r="F41" s="68" t="s">
        <v>347</v>
      </c>
      <c r="G41" s="74" t="s">
        <v>348</v>
      </c>
      <c r="H41" s="215">
        <v>2012</v>
      </c>
      <c r="I41" s="202">
        <v>3</v>
      </c>
      <c r="J41" s="203">
        <v>24</v>
      </c>
      <c r="K41" s="204" t="s">
        <v>395</v>
      </c>
      <c r="L41" s="233" t="s">
        <v>349</v>
      </c>
      <c r="M41" s="66"/>
      <c r="P41" s="338" t="str">
        <f t="shared" si="1"/>
        <v>カトリナ アイリン</v>
      </c>
      <c r="Q41" s="97" t="str">
        <f t="shared" si="2"/>
        <v>かとりな あいりん</v>
      </c>
      <c r="R41" s="350" t="str">
        <f t="shared" si="4"/>
        <v>2012/3/24</v>
      </c>
      <c r="S41" s="355" t="e">
        <f t="shared" si="0"/>
        <v>#N/A</v>
      </c>
      <c r="T41" s="324">
        <f t="shared" si="3"/>
        <v>14</v>
      </c>
    </row>
    <row r="42" spans="1:20" ht="20.100000000000001" customHeight="1" thickBot="1">
      <c r="A42" s="421"/>
      <c r="B42" s="13">
        <v>25</v>
      </c>
      <c r="C42" s="220">
        <v>25</v>
      </c>
      <c r="D42" s="221" t="s">
        <v>350</v>
      </c>
      <c r="E42" s="222" t="s">
        <v>351</v>
      </c>
      <c r="F42" s="221" t="s">
        <v>352</v>
      </c>
      <c r="G42" s="223" t="s">
        <v>353</v>
      </c>
      <c r="H42" s="224">
        <v>2012</v>
      </c>
      <c r="I42" s="225">
        <v>4</v>
      </c>
      <c r="J42" s="226">
        <v>25</v>
      </c>
      <c r="K42" s="227" t="s">
        <v>396</v>
      </c>
      <c r="L42" s="360" t="s">
        <v>354</v>
      </c>
      <c r="M42" s="66"/>
      <c r="P42" s="339" t="str">
        <f t="shared" si="1"/>
        <v>入山 杏奈</v>
      </c>
      <c r="Q42" s="98" t="str">
        <f t="shared" si="2"/>
        <v>いりやま あんな</v>
      </c>
      <c r="R42" s="351" t="str">
        <f t="shared" si="4"/>
        <v>2012/4/25</v>
      </c>
      <c r="S42" s="356" t="e">
        <f t="shared" si="0"/>
        <v>#N/A</v>
      </c>
      <c r="T42" s="324">
        <f t="shared" si="3"/>
        <v>13</v>
      </c>
    </row>
    <row r="43" spans="1:20" ht="14.25" thickBot="1"/>
    <row r="44" spans="1:20" ht="20.100000000000001" customHeight="1">
      <c r="A44" s="420" t="s">
        <v>36</v>
      </c>
      <c r="B44" s="455"/>
      <c r="C44" s="456"/>
      <c r="D44" s="457"/>
      <c r="E44" s="4" t="s">
        <v>103</v>
      </c>
    </row>
    <row r="45" spans="1:20" ht="20.100000000000001" customHeight="1" thickBot="1">
      <c r="A45" s="8" t="s">
        <v>37</v>
      </c>
      <c r="B45" s="13" t="s">
        <v>22</v>
      </c>
      <c r="C45" s="421" t="str">
        <f>①日ソ登録選手入力!C8&amp;""</f>
        <v/>
      </c>
      <c r="D45" s="458"/>
      <c r="E45" s="4"/>
    </row>
    <row r="46" spans="1:20" ht="20.100000000000001" customHeight="1">
      <c r="A46" s="420" t="s">
        <v>85</v>
      </c>
      <c r="B46" s="64" t="s">
        <v>146</v>
      </c>
      <c r="C46" s="108">
        <v>2026</v>
      </c>
      <c r="D46" s="30"/>
    </row>
    <row r="47" spans="1:20" ht="20.100000000000001" customHeight="1">
      <c r="A47" s="407"/>
      <c r="B47" s="65" t="s">
        <v>57</v>
      </c>
      <c r="C47" s="109">
        <v>5</v>
      </c>
      <c r="D47" s="76"/>
    </row>
    <row r="48" spans="1:20" ht="20.100000000000001" customHeight="1" thickBot="1">
      <c r="A48" s="421"/>
      <c r="B48" s="380" t="s">
        <v>58</v>
      </c>
      <c r="C48" s="381">
        <v>1</v>
      </c>
      <c r="D48" s="107"/>
    </row>
    <row r="49" spans="1:12" ht="20.100000000000001" customHeight="1" thickBot="1">
      <c r="A49" s="385" t="s">
        <v>398</v>
      </c>
      <c r="B49" s="386" t="s">
        <v>223</v>
      </c>
      <c r="C49" s="453" t="s">
        <v>355</v>
      </c>
      <c r="D49" s="454"/>
      <c r="E49" s="4" t="s">
        <v>402</v>
      </c>
    </row>
    <row r="50" spans="1:12" ht="20.100000000000001" hidden="1" customHeight="1" thickBot="1">
      <c r="A50" s="14" t="s">
        <v>123</v>
      </c>
      <c r="B50" s="379"/>
      <c r="C50" s="459"/>
      <c r="D50" s="460"/>
      <c r="E50" s="4" t="s">
        <v>399</v>
      </c>
    </row>
    <row r="51" spans="1:12">
      <c r="A51" s="4"/>
      <c r="B51" s="84" t="s">
        <v>117</v>
      </c>
    </row>
    <row r="57" spans="1:12" hidden="1"/>
    <row r="58" spans="1:12" hidden="1">
      <c r="A58" s="92" t="s">
        <v>17</v>
      </c>
      <c r="B58" s="80" t="s">
        <v>84</v>
      </c>
      <c r="C58" s="92" t="s">
        <v>108</v>
      </c>
      <c r="D58" s="92" t="s">
        <v>109</v>
      </c>
      <c r="E58" s="92" t="s">
        <v>110</v>
      </c>
      <c r="F58" s="92" t="s">
        <v>111</v>
      </c>
      <c r="G58" s="92" t="s">
        <v>112</v>
      </c>
      <c r="H58" s="92" t="s">
        <v>113</v>
      </c>
      <c r="I58" s="92" t="s">
        <v>114</v>
      </c>
      <c r="J58" s="92" t="s">
        <v>115</v>
      </c>
      <c r="K58" s="92" t="s">
        <v>116</v>
      </c>
    </row>
    <row r="59" spans="1:12" hidden="1">
      <c r="A59" s="82">
        <f>①日ソ登録選手入力!C5</f>
        <v>0</v>
      </c>
      <c r="B59" s="82" t="str">
        <f>①日ソ登録選手入力!C3</f>
        <v>大阪高等学校体育連盟</v>
      </c>
      <c r="C59" s="82">
        <f>①日ソ登録選手入力!C9</f>
        <v>0</v>
      </c>
      <c r="D59" s="83">
        <f>①日ソ登録選手入力!C12</f>
        <v>0</v>
      </c>
      <c r="E59" s="83">
        <f>①日ソ登録選手入力!C13</f>
        <v>0</v>
      </c>
      <c r="F59" s="82" t="str">
        <f>C8</f>
        <v>山田 花子</v>
      </c>
      <c r="G59" s="82" t="str">
        <f>C9</f>
        <v>公認スタートコーチ</v>
      </c>
      <c r="H59" s="83" t="str">
        <f>C10</f>
        <v>000001</v>
      </c>
      <c r="I59" s="82" t="str">
        <f>C11</f>
        <v>村上 知子</v>
      </c>
      <c r="J59" s="82" t="str">
        <f>C12</f>
        <v>公認スタートコーチ(教員免許状所持者)</v>
      </c>
      <c r="K59" s="83" t="str">
        <f>C13</f>
        <v>000002</v>
      </c>
      <c r="L59" s="81"/>
    </row>
    <row r="60" spans="1:12" hidden="1"/>
    <row r="61" spans="1:12" hidden="1"/>
    <row r="62" spans="1:12" ht="14.25" hidden="1" thickBot="1"/>
    <row r="63" spans="1:12" ht="14.25" hidden="1" thickBot="1">
      <c r="E63" s="88" t="s">
        <v>360</v>
      </c>
      <c r="F63" s="88" t="s">
        <v>54</v>
      </c>
      <c r="G63" s="88" t="s">
        <v>140</v>
      </c>
      <c r="L63" s="15" t="s">
        <v>43</v>
      </c>
    </row>
    <row r="64" spans="1:12" ht="14.25" hidden="1" thickBot="1">
      <c r="E64" s="88" t="s">
        <v>361</v>
      </c>
      <c r="F64" s="17" t="s">
        <v>56</v>
      </c>
      <c r="G64" s="17" t="s">
        <v>56</v>
      </c>
      <c r="L64" s="18" t="s">
        <v>44</v>
      </c>
    </row>
    <row r="65" spans="1:17" ht="14.25" hidden="1" thickBot="1">
      <c r="E65" s="88" t="s">
        <v>362</v>
      </c>
      <c r="F65" s="19"/>
      <c r="G65" s="19" t="s">
        <v>141</v>
      </c>
      <c r="L65" s="20" t="s">
        <v>45</v>
      </c>
    </row>
    <row r="66" spans="1:17" hidden="1">
      <c r="B66" s="16"/>
      <c r="L66" s="20" t="s">
        <v>46</v>
      </c>
    </row>
    <row r="67" spans="1:17" hidden="1">
      <c r="B67" s="16"/>
      <c r="L67" s="20" t="s">
        <v>47</v>
      </c>
    </row>
    <row r="68" spans="1:17" hidden="1">
      <c r="B68" s="16"/>
      <c r="L68" s="20" t="s">
        <v>48</v>
      </c>
      <c r="M68" s="4" t="s">
        <v>236</v>
      </c>
    </row>
    <row r="69" spans="1:17" ht="14.25" hidden="1" thickBot="1">
      <c r="L69" s="343" t="s">
        <v>357</v>
      </c>
      <c r="M69" s="4" t="s">
        <v>236</v>
      </c>
    </row>
    <row r="70" spans="1:17" hidden="1">
      <c r="L70" s="58" t="s">
        <v>105</v>
      </c>
    </row>
    <row r="71" spans="1:17" hidden="1"/>
    <row r="72" spans="1:17" ht="14.25" hidden="1" thickBot="1">
      <c r="A72" s="2" t="s">
        <v>16</v>
      </c>
      <c r="C72" s="58" t="s">
        <v>372</v>
      </c>
    </row>
    <row r="73" spans="1:17" hidden="1">
      <c r="A73" s="21" t="s">
        <v>370</v>
      </c>
      <c r="B73" s="22"/>
      <c r="C73" s="22"/>
      <c r="D73" s="22"/>
      <c r="E73" s="22"/>
      <c r="F73" s="22"/>
      <c r="G73" s="22"/>
      <c r="H73" s="22"/>
      <c r="I73" s="22"/>
      <c r="J73" s="22"/>
      <c r="K73" s="22"/>
      <c r="L73" s="23"/>
    </row>
    <row r="74" spans="1:17" ht="14.25" hidden="1" thickBot="1">
      <c r="A74" s="27" t="s">
        <v>371</v>
      </c>
      <c r="B74" s="28"/>
      <c r="C74" s="28"/>
      <c r="D74" s="28"/>
      <c r="E74" s="28"/>
      <c r="F74" s="28"/>
      <c r="G74" s="28"/>
      <c r="H74" s="28"/>
      <c r="I74" s="28"/>
      <c r="J74" s="28"/>
      <c r="K74" s="28"/>
      <c r="L74" s="29"/>
    </row>
    <row r="75" spans="1:17" ht="14.25" hidden="1" thickBot="1"/>
    <row r="76" spans="1:17" ht="12.75" hidden="1" customHeight="1">
      <c r="A76" s="2" t="s">
        <v>42</v>
      </c>
      <c r="B76" s="415" t="s">
        <v>84</v>
      </c>
      <c r="C76" s="416"/>
      <c r="D76" s="417"/>
      <c r="G76" s="6" t="s">
        <v>55</v>
      </c>
      <c r="H76" s="6" t="s">
        <v>363</v>
      </c>
      <c r="L76" s="16"/>
      <c r="Q76" s="6" t="s">
        <v>134</v>
      </c>
    </row>
    <row r="77" spans="1:17" hidden="1">
      <c r="B77" s="24" t="s">
        <v>61</v>
      </c>
      <c r="C77" s="25"/>
      <c r="D77" s="26"/>
      <c r="G77" s="60">
        <v>15</v>
      </c>
      <c r="H77" s="60">
        <v>1</v>
      </c>
      <c r="L77" s="16"/>
      <c r="Q77" s="62" t="s">
        <v>133</v>
      </c>
    </row>
    <row r="78" spans="1:17" hidden="1">
      <c r="B78" s="24" t="s">
        <v>62</v>
      </c>
      <c r="C78" s="25"/>
      <c r="D78" s="26"/>
      <c r="G78" s="60">
        <v>16</v>
      </c>
      <c r="H78" s="60">
        <v>2</v>
      </c>
      <c r="L78" s="16"/>
      <c r="Q78" s="60" t="s">
        <v>120</v>
      </c>
    </row>
    <row r="79" spans="1:17" hidden="1">
      <c r="B79" s="24" t="s">
        <v>63</v>
      </c>
      <c r="C79" s="25"/>
      <c r="D79" s="26"/>
      <c r="G79" s="63">
        <v>17</v>
      </c>
      <c r="H79" s="63">
        <v>3</v>
      </c>
      <c r="L79" s="16"/>
      <c r="Q79" s="60" t="s">
        <v>121</v>
      </c>
    </row>
    <row r="80" spans="1:17" hidden="1">
      <c r="B80" s="24" t="s">
        <v>64</v>
      </c>
      <c r="C80" s="25"/>
      <c r="D80" s="26"/>
      <c r="L80" s="16"/>
      <c r="Q80" s="60" t="s">
        <v>122</v>
      </c>
    </row>
    <row r="81" spans="2:17" hidden="1">
      <c r="B81" s="24" t="s">
        <v>65</v>
      </c>
      <c r="C81" s="25"/>
      <c r="D81" s="26"/>
      <c r="L81" s="16"/>
      <c r="Q81" s="60" t="s">
        <v>123</v>
      </c>
    </row>
    <row r="82" spans="2:17" hidden="1">
      <c r="B82" s="24" t="s">
        <v>66</v>
      </c>
      <c r="C82" s="25"/>
      <c r="D82" s="26"/>
      <c r="L82" s="16"/>
      <c r="Q82" s="60" t="s">
        <v>124</v>
      </c>
    </row>
    <row r="83" spans="2:17" hidden="1">
      <c r="B83" s="24" t="s">
        <v>67</v>
      </c>
      <c r="C83" s="25"/>
      <c r="D83" s="26"/>
      <c r="L83" s="16"/>
      <c r="Q83" s="60" t="s">
        <v>125</v>
      </c>
    </row>
    <row r="84" spans="2:17" hidden="1">
      <c r="B84" s="24" t="s">
        <v>68</v>
      </c>
      <c r="C84" s="25"/>
      <c r="D84" s="26"/>
      <c r="L84" s="16"/>
      <c r="Q84" s="60" t="s">
        <v>126</v>
      </c>
    </row>
    <row r="85" spans="2:17" hidden="1">
      <c r="B85" s="24" t="s">
        <v>69</v>
      </c>
      <c r="C85" s="25"/>
      <c r="D85" s="26"/>
      <c r="L85" s="16"/>
      <c r="Q85" s="60" t="s">
        <v>127</v>
      </c>
    </row>
    <row r="86" spans="2:17" hidden="1">
      <c r="B86" s="24" t="s">
        <v>70</v>
      </c>
      <c r="C86" s="25"/>
      <c r="D86" s="26"/>
      <c r="L86" s="16"/>
      <c r="Q86" s="60" t="s">
        <v>128</v>
      </c>
    </row>
    <row r="87" spans="2:17" hidden="1">
      <c r="B87" s="24" t="s">
        <v>71</v>
      </c>
      <c r="C87" s="25"/>
      <c r="D87" s="26"/>
      <c r="L87" s="16"/>
      <c r="Q87" s="60" t="s">
        <v>129</v>
      </c>
    </row>
    <row r="88" spans="2:17" hidden="1">
      <c r="B88" s="24" t="s">
        <v>72</v>
      </c>
      <c r="C88" s="25"/>
      <c r="D88" s="26"/>
      <c r="L88" s="16"/>
      <c r="Q88" s="60" t="s">
        <v>130</v>
      </c>
    </row>
    <row r="89" spans="2:17" hidden="1">
      <c r="B89" s="24" t="s">
        <v>73</v>
      </c>
      <c r="C89" s="25"/>
      <c r="D89" s="26"/>
      <c r="L89" s="16"/>
      <c r="Q89" s="60" t="s">
        <v>131</v>
      </c>
    </row>
    <row r="90" spans="2:17" hidden="1">
      <c r="B90" s="24" t="s">
        <v>74</v>
      </c>
      <c r="C90" s="25"/>
      <c r="D90" s="26"/>
      <c r="L90" s="16"/>
      <c r="Q90" s="63" t="s">
        <v>132</v>
      </c>
    </row>
    <row r="91" spans="2:17" hidden="1">
      <c r="B91" s="24" t="s">
        <v>75</v>
      </c>
      <c r="C91" s="25"/>
      <c r="D91" s="26"/>
      <c r="L91" s="16"/>
    </row>
    <row r="92" spans="2:17" hidden="1">
      <c r="B92" s="24" t="s">
        <v>76</v>
      </c>
      <c r="C92" s="25"/>
      <c r="D92" s="26"/>
      <c r="L92" s="16"/>
    </row>
    <row r="93" spans="2:17" hidden="1">
      <c r="B93" s="24" t="s">
        <v>77</v>
      </c>
      <c r="C93" s="25"/>
      <c r="D93" s="26"/>
      <c r="L93" s="16"/>
    </row>
    <row r="94" spans="2:17" hidden="1">
      <c r="B94" s="24" t="s">
        <v>78</v>
      </c>
      <c r="C94" s="25"/>
      <c r="D94" s="26"/>
      <c r="L94" s="16"/>
    </row>
    <row r="95" spans="2:17" hidden="1">
      <c r="B95" s="24" t="s">
        <v>79</v>
      </c>
      <c r="C95" s="25"/>
      <c r="D95" s="26"/>
      <c r="L95" s="16"/>
    </row>
    <row r="96" spans="2:17" hidden="1">
      <c r="B96" s="24" t="s">
        <v>80</v>
      </c>
      <c r="C96" s="25"/>
      <c r="D96" s="26"/>
      <c r="L96" s="16"/>
    </row>
    <row r="97" spans="2:12" hidden="1">
      <c r="B97" s="24" t="s">
        <v>81</v>
      </c>
      <c r="C97" s="25"/>
      <c r="D97" s="26"/>
      <c r="L97" s="16"/>
    </row>
    <row r="98" spans="2:12" hidden="1">
      <c r="B98" s="24" t="s">
        <v>82</v>
      </c>
      <c r="C98" s="25"/>
      <c r="D98" s="26"/>
      <c r="L98" s="16"/>
    </row>
    <row r="99" spans="2:12" hidden="1">
      <c r="B99" s="24" t="s">
        <v>83</v>
      </c>
      <c r="C99" s="25"/>
      <c r="D99" s="26"/>
      <c r="L99" s="16"/>
    </row>
    <row r="100" spans="2:12" hidden="1">
      <c r="B100" s="387" t="s">
        <v>404</v>
      </c>
      <c r="C100" s="341"/>
      <c r="D100" s="342"/>
      <c r="L100" s="16"/>
    </row>
    <row r="101" spans="2:12" ht="14.25" hidden="1" thickBot="1">
      <c r="B101" s="373" t="s">
        <v>369</v>
      </c>
      <c r="C101" s="28"/>
      <c r="D101" s="29"/>
      <c r="L101" s="16"/>
    </row>
    <row r="102" spans="2:12" hidden="1">
      <c r="L102" s="16"/>
    </row>
    <row r="103" spans="2:12">
      <c r="L103" s="16"/>
    </row>
    <row r="104" spans="2:12">
      <c r="L104" s="16"/>
    </row>
    <row r="105" spans="2:12">
      <c r="L105" s="16"/>
    </row>
    <row r="106" spans="2:12">
      <c r="L106" s="16"/>
    </row>
    <row r="107" spans="2:12">
      <c r="L107" s="16"/>
    </row>
    <row r="108" spans="2:12">
      <c r="L108" s="16"/>
    </row>
    <row r="109" spans="2:12">
      <c r="L109" s="16"/>
    </row>
    <row r="110" spans="2:12">
      <c r="L110" s="16"/>
    </row>
    <row r="111" spans="2:12">
      <c r="L111" s="16"/>
    </row>
    <row r="112" spans="2:12">
      <c r="L112" s="16"/>
    </row>
    <row r="113" spans="12:12">
      <c r="L113" s="16"/>
    </row>
    <row r="114" spans="12:12">
      <c r="L114" s="16"/>
    </row>
    <row r="115" spans="12:12">
      <c r="L115" s="16"/>
    </row>
    <row r="116" spans="12:12">
      <c r="L116" s="16"/>
    </row>
    <row r="117" spans="12:12">
      <c r="L117" s="16"/>
    </row>
    <row r="118" spans="12:12">
      <c r="L118" s="16"/>
    </row>
    <row r="119" spans="12:12">
      <c r="L119" s="16"/>
    </row>
    <row r="120" spans="12:12">
      <c r="L120" s="16"/>
    </row>
    <row r="121" spans="12:12">
      <c r="L121" s="16"/>
    </row>
    <row r="122" spans="12:12">
      <c r="L122" s="16"/>
    </row>
    <row r="123" spans="12:12">
      <c r="L123" s="16"/>
    </row>
    <row r="124" spans="12:12">
      <c r="L124" s="16"/>
    </row>
    <row r="125" spans="12:12">
      <c r="L125" s="16"/>
    </row>
    <row r="126" spans="12:12">
      <c r="L126" s="16"/>
    </row>
    <row r="127" spans="12:12">
      <c r="L127" s="16"/>
    </row>
    <row r="128" spans="12:12">
      <c r="L128" s="16"/>
    </row>
    <row r="129" spans="12:12">
      <c r="L129" s="16"/>
    </row>
    <row r="130" spans="12:12">
      <c r="L130" s="16"/>
    </row>
    <row r="131" spans="12:12">
      <c r="L131" s="16"/>
    </row>
    <row r="132" spans="12:12">
      <c r="L132" s="16"/>
    </row>
    <row r="133" spans="12:12">
      <c r="L133" s="16"/>
    </row>
    <row r="134" spans="12:12">
      <c r="L134" s="16"/>
    </row>
    <row r="135" spans="12:12">
      <c r="L135" s="16"/>
    </row>
    <row r="136" spans="12:12">
      <c r="L136" s="16"/>
    </row>
    <row r="137" spans="12:12">
      <c r="L137" s="16"/>
    </row>
    <row r="138" spans="12:12">
      <c r="L138" s="16"/>
    </row>
    <row r="139" spans="12:12">
      <c r="L139" s="16"/>
    </row>
    <row r="140" spans="12:12">
      <c r="L140" s="16"/>
    </row>
    <row r="141" spans="12:12">
      <c r="L141" s="16"/>
    </row>
    <row r="142" spans="12:12">
      <c r="L142" s="16"/>
    </row>
    <row r="143" spans="12:12">
      <c r="L143" s="16"/>
    </row>
    <row r="144" spans="12:12">
      <c r="L144" s="16"/>
    </row>
    <row r="145" spans="12:12">
      <c r="L145" s="16"/>
    </row>
    <row r="146" spans="12:12">
      <c r="L146" s="16"/>
    </row>
    <row r="147" spans="12:12">
      <c r="L147" s="16"/>
    </row>
  </sheetData>
  <sheetProtection algorithmName="SHA-512" hashValue="wOeIfLudMuHdRDTccABZykBV4AL0Eq3Z19f1c2Aw+MVH1PRPSMlV641akWA/mT79a8Tg8OdKDc9Vc39XsqMJsg==" saltValue="kaEG9S5scf5toeCXKcAdtw==" spinCount="100000" sheet="1" selectLockedCells="1"/>
  <mergeCells count="22">
    <mergeCell ref="C1:J1"/>
    <mergeCell ref="C6:L6"/>
    <mergeCell ref="P16:Q16"/>
    <mergeCell ref="H16:J16"/>
    <mergeCell ref="H15:L15"/>
    <mergeCell ref="C13:G13"/>
    <mergeCell ref="C12:G12"/>
    <mergeCell ref="C11:G11"/>
    <mergeCell ref="C10:G10"/>
    <mergeCell ref="C9:G9"/>
    <mergeCell ref="B76:D76"/>
    <mergeCell ref="A6:B6"/>
    <mergeCell ref="A11:A13"/>
    <mergeCell ref="A8:A10"/>
    <mergeCell ref="C8:G8"/>
    <mergeCell ref="A46:A48"/>
    <mergeCell ref="C49:D49"/>
    <mergeCell ref="A44:B44"/>
    <mergeCell ref="C44:D44"/>
    <mergeCell ref="A16:A42"/>
    <mergeCell ref="C45:D45"/>
    <mergeCell ref="C50:D50"/>
  </mergeCells>
  <phoneticPr fontId="4"/>
  <conditionalFormatting sqref="B49:D50">
    <cfRule type="containsBlanks" dxfId="11" priority="29">
      <formula>LEN(TRIM(B49))=0</formula>
    </cfRule>
  </conditionalFormatting>
  <conditionalFormatting sqref="C6">
    <cfRule type="notContainsBlanks" dxfId="10" priority="49" stopIfTrue="1">
      <formula>LEN(TRIM(C6))&gt;0</formula>
    </cfRule>
    <cfRule type="containsBlanks" dxfId="9" priority="50" stopIfTrue="1">
      <formula>LEN(TRIM(C6))=0</formula>
    </cfRule>
  </conditionalFormatting>
  <conditionalFormatting sqref="C8:C13 C20:C42">
    <cfRule type="notContainsBlanks" dxfId="8" priority="67" stopIfTrue="1">
      <formula>LEN(TRIM(C8))&gt;0</formula>
    </cfRule>
    <cfRule type="containsBlanks" dxfId="7" priority="68" stopIfTrue="1">
      <formula>LEN(TRIM(C8))=0</formula>
    </cfRule>
  </conditionalFormatting>
  <conditionalFormatting sqref="C46:C48">
    <cfRule type="notContainsBlanks" dxfId="6" priority="61" stopIfTrue="1">
      <formula>LEN(TRIM(C46))&gt;0</formula>
    </cfRule>
    <cfRule type="containsBlanks" dxfId="5" priority="62" stopIfTrue="1">
      <formula>LEN(TRIM(C46))=0</formula>
    </cfRule>
  </conditionalFormatting>
  <conditionalFormatting sqref="C13:G13">
    <cfRule type="containsBlanks" dxfId="4" priority="6">
      <formula>LEN(TRIM(C13))=0</formula>
    </cfRule>
  </conditionalFormatting>
  <conditionalFormatting sqref="C19:J19">
    <cfRule type="notContainsBlanks" dxfId="3" priority="5">
      <formula>LEN(TRIM(C19))&gt;0</formula>
    </cfRule>
  </conditionalFormatting>
  <conditionalFormatting sqref="C19:L42">
    <cfRule type="containsBlanks" dxfId="2" priority="4">
      <formula>LEN(TRIM(C19))=0</formula>
    </cfRule>
  </conditionalFormatting>
  <conditionalFormatting sqref="D19:G19">
    <cfRule type="notContainsBlanks" dxfId="1" priority="3">
      <formula>LEN(TRIM(D19))&gt;0</formula>
    </cfRule>
  </conditionalFormatting>
  <conditionalFormatting sqref="H19:J19">
    <cfRule type="notContainsBlanks" dxfId="0" priority="2">
      <formula>LEN(TRIM(H19))&gt;0</formula>
    </cfRule>
  </conditionalFormatting>
  <dataValidations count="14">
    <dataValidation type="whole" operator="equal" allowBlank="1" showInputMessage="1" showErrorMessage="1" sqref="C18" xr:uid="{00000000-0002-0000-0000-000001000000}">
      <formula1>10</formula1>
    </dataValidation>
    <dataValidation type="list" allowBlank="1" showInputMessage="1" showErrorMessage="1" sqref="B49" xr:uid="{F05F508B-655D-430E-8ADE-7133AC221DC1}">
      <formula1>"会長,理事長"</formula1>
    </dataValidation>
    <dataValidation imeMode="halfAlpha" allowBlank="1" showInputMessage="1" showErrorMessage="1" sqref="C46:C48" xr:uid="{F479629C-F683-4E17-8F9E-5CCE119E7464}"/>
    <dataValidation imeMode="hiragana" allowBlank="1" showInputMessage="1" showErrorMessage="1" sqref="F20:G42 D19:G19 K18:L42 F18:G18" xr:uid="{9E662DBC-FFA8-462C-B9D7-A66734A2E58F}"/>
    <dataValidation imeMode="on" allowBlank="1" showInputMessage="1" showErrorMessage="1" sqref="D20:E42 D18:E18" xr:uid="{F2C3FF66-3516-4191-BA26-4DCEB75A3144}"/>
    <dataValidation type="whole" imeMode="off" allowBlank="1" showInputMessage="1" showErrorMessage="1" sqref="C20:C42" xr:uid="{D3DFA5CA-94F4-4981-ADAF-073D8B9BD3E2}">
      <formula1>1</formula1>
      <formula2>99</formula2>
    </dataValidation>
    <dataValidation type="whole" imeMode="halfAlpha" allowBlank="1" showInputMessage="1" showErrorMessage="1" sqref="I19:I42" xr:uid="{15F79873-3285-4274-892E-966044CEF3E1}">
      <formula1>1</formula1>
      <formula2>12</formula2>
    </dataValidation>
    <dataValidation type="whole" imeMode="halfAlpha" allowBlank="1" showInputMessage="1" showErrorMessage="1" sqref="J19:J42" xr:uid="{67E8C816-CB90-4A3D-85D5-789FE3D36130}">
      <formula1>1</formula1>
      <formula2>31</formula2>
    </dataValidation>
    <dataValidation type="whole" imeMode="halfAlpha" allowBlank="1" showInputMessage="1" showErrorMessage="1" sqref="C19" xr:uid="{C78F2C96-CFD3-494E-A9AC-AA82D2B4B28F}">
      <formula1>1</formula1>
      <formula2>99</formula2>
    </dataValidation>
    <dataValidation type="list" allowBlank="1" showInputMessage="1" showErrorMessage="1" sqref="C12:G12 C9:G9" xr:uid="{CB08990B-553E-4658-9CA1-99455862D74D}">
      <formula1>指導者資格</formula1>
    </dataValidation>
    <dataValidation type="whole" allowBlank="1" showInputMessage="1" showErrorMessage="1" sqref="H19:H42" xr:uid="{C859723A-9B4B-496F-9751-3232D2DF1872}">
      <formula1>1920</formula1>
      <formula2>2026</formula2>
    </dataValidation>
    <dataValidation type="list" allowBlank="1" showInputMessage="1" showErrorMessage="1" sqref="C11:G11 C8:G8" xr:uid="{D26157C9-6EEC-47D1-8DA7-168B652C34CC}">
      <formula1>指導者</formula1>
    </dataValidation>
    <dataValidation type="list" allowBlank="1" showInputMessage="1" showErrorMessage="1" sqref="C6" xr:uid="{00000000-0002-0000-0000-000005000000}">
      <formula1>$A$73:$A$74</formula1>
    </dataValidation>
    <dataValidation type="list" allowBlank="1" showInputMessage="1" showErrorMessage="1" sqref="B50" xr:uid="{06D7B2F6-DAF5-46D4-BA62-BD0A407B4A66}">
      <formula1>"校長"</formula1>
    </dataValidation>
  </dataValidations>
  <printOptions horizontalCentered="1"/>
  <pageMargins left="0.31496062992125984" right="0.31496062992125984" top="0.35433070866141736" bottom="0.35433070866141736" header="0.11811023622047245" footer="0.11811023622047245"/>
  <pageSetup paperSize="9" scale="57" orientation="portrait" r:id="rId1"/>
  <rowBreaks count="1" manualBreakCount="1">
    <brk id="62" max="16383" man="1"/>
  </rowBreaks>
  <drawing r:id="rId2"/>
  <extLst>
    <ext xmlns:x14="http://schemas.microsoft.com/office/spreadsheetml/2009/9/main" uri="{CCE6A557-97BC-4b89-ADB6-D9C93CAAB3DF}">
      <x14:dataValidations xmlns:xm="http://schemas.microsoft.com/office/excel/2006/main" count="1">
        <x14:dataValidation type="list" imeMode="halfAlpha" allowBlank="1" showInputMessage="1" showErrorMessage="1" xr:uid="{9D94BA98-8F43-431B-9B75-7E30A46CD39A}">
          <x14:formula1>
            <xm:f>①日ソ登録選手入力!$N$17:$N$19</xm:f>
          </x14:formula1>
          <xm:sqref>C13:G13 C10:G10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1D3E5-75E6-42EB-8FF9-ADC0414DB8AD}">
  <sheetPr>
    <tabColor rgb="FFFFFF00"/>
    <pageSetUpPr fitToPage="1"/>
  </sheetPr>
  <dimension ref="A1:BF111"/>
  <sheetViews>
    <sheetView showGridLines="0" tabSelected="1" zoomScale="90" zoomScaleNormal="90" workbookViewId="0">
      <selection activeCell="BB2" sqref="BB2"/>
    </sheetView>
  </sheetViews>
  <sheetFormatPr defaultColWidth="9.25" defaultRowHeight="13.5"/>
  <cols>
    <col min="1" max="2" width="2.75" style="115" customWidth="1"/>
    <col min="3" max="3" width="3.5" style="115" customWidth="1"/>
    <col min="4" max="27" width="2.75" style="115" customWidth="1"/>
    <col min="28" max="28" width="3.375" style="115" customWidth="1"/>
    <col min="29" max="55" width="2.75" style="115" customWidth="1"/>
    <col min="56" max="56" width="10.25" style="115" bestFit="1" customWidth="1"/>
    <col min="57" max="16384" width="9.25" style="115"/>
  </cols>
  <sheetData>
    <row r="1" spans="1:58" ht="18.75" customHeight="1" thickTop="1" thickBot="1">
      <c r="A1" s="110"/>
      <c r="B1" s="110"/>
      <c r="C1" s="110"/>
      <c r="D1" s="474" t="s">
        <v>147</v>
      </c>
      <c r="E1" s="474"/>
      <c r="F1" s="111" t="s">
        <v>148</v>
      </c>
      <c r="G1" s="112"/>
      <c r="H1" s="112"/>
      <c r="I1" s="112"/>
      <c r="J1" s="112"/>
      <c r="K1" s="112"/>
      <c r="L1" s="112"/>
      <c r="M1" s="474" t="s">
        <v>149</v>
      </c>
      <c r="N1" s="474"/>
      <c r="O1" s="474"/>
      <c r="P1" s="474"/>
      <c r="Q1" s="474"/>
      <c r="R1" s="474"/>
      <c r="S1" s="474"/>
      <c r="T1" s="112"/>
      <c r="U1" s="474" t="s">
        <v>134</v>
      </c>
      <c r="V1" s="474"/>
      <c r="W1" s="111" t="s">
        <v>150</v>
      </c>
      <c r="X1" s="112"/>
      <c r="Y1" s="112"/>
      <c r="Z1" s="112"/>
      <c r="AA1" s="112"/>
      <c r="AB1" s="113"/>
      <c r="AC1" s="112"/>
      <c r="AD1" s="112"/>
      <c r="AE1" s="112"/>
      <c r="AF1" s="112"/>
      <c r="AG1" s="112"/>
      <c r="AH1" s="112"/>
      <c r="AI1" s="112"/>
      <c r="AJ1" s="111" t="s">
        <v>151</v>
      </c>
      <c r="AK1" s="112"/>
      <c r="AL1" s="112"/>
      <c r="AM1" s="112"/>
      <c r="AN1" s="112"/>
      <c r="AO1" s="112"/>
      <c r="AP1" s="112"/>
      <c r="AQ1" s="112"/>
      <c r="AR1" s="114"/>
      <c r="AS1" s="114"/>
      <c r="AT1" s="110"/>
      <c r="AU1" s="110"/>
      <c r="AV1" s="110"/>
      <c r="AW1" s="110"/>
      <c r="AX1" s="110"/>
      <c r="AY1" s="110"/>
      <c r="AZ1" s="110"/>
      <c r="BA1" s="110"/>
      <c r="BB1" s="110"/>
      <c r="BD1" s="774" t="s">
        <v>218</v>
      </c>
      <c r="BE1" s="775"/>
      <c r="BF1" s="776"/>
    </row>
    <row r="2" spans="1:58" ht="61.5" customHeight="1" thickBot="1">
      <c r="A2" s="110"/>
      <c r="B2" s="110"/>
      <c r="C2" s="475" t="s">
        <v>152</v>
      </c>
      <c r="D2" s="476"/>
      <c r="E2" s="477" t="s">
        <v>153</v>
      </c>
      <c r="F2" s="477"/>
      <c r="G2" s="477"/>
      <c r="H2" s="477"/>
      <c r="I2" s="477"/>
      <c r="J2" s="116" t="s">
        <v>154</v>
      </c>
      <c r="K2" s="117" t="s">
        <v>155</v>
      </c>
      <c r="L2" s="117" t="s">
        <v>156</v>
      </c>
      <c r="M2" s="117" t="s">
        <v>157</v>
      </c>
      <c r="N2" s="117" t="s">
        <v>158</v>
      </c>
      <c r="O2" s="117" t="s">
        <v>159</v>
      </c>
      <c r="P2" s="117" t="s">
        <v>160</v>
      </c>
      <c r="Q2" s="117" t="s">
        <v>161</v>
      </c>
      <c r="R2" s="117" t="s">
        <v>162</v>
      </c>
      <c r="S2" s="117" t="s">
        <v>163</v>
      </c>
      <c r="T2" s="117" t="s">
        <v>164</v>
      </c>
      <c r="U2" s="117" t="s">
        <v>165</v>
      </c>
      <c r="V2" s="117" t="s">
        <v>166</v>
      </c>
      <c r="W2" s="117" t="s">
        <v>167</v>
      </c>
      <c r="X2" s="117" t="s">
        <v>132</v>
      </c>
      <c r="Y2" s="117" t="s">
        <v>131</v>
      </c>
      <c r="Z2" s="117" t="s">
        <v>130</v>
      </c>
      <c r="AA2" s="117" t="s">
        <v>125</v>
      </c>
      <c r="AB2" s="117" t="s">
        <v>126</v>
      </c>
      <c r="AC2" s="117" t="s">
        <v>127</v>
      </c>
      <c r="AD2" s="117" t="s">
        <v>128</v>
      </c>
      <c r="AE2" s="118" t="s">
        <v>129</v>
      </c>
      <c r="AF2" s="478" t="s">
        <v>168</v>
      </c>
      <c r="AG2" s="479"/>
      <c r="AH2" s="479"/>
      <c r="AI2" s="479"/>
      <c r="AJ2" s="479"/>
      <c r="AK2" s="479"/>
      <c r="AL2" s="479"/>
      <c r="AM2" s="479"/>
      <c r="AN2" s="479"/>
      <c r="AO2" s="479"/>
      <c r="AP2" s="479"/>
      <c r="AQ2" s="479"/>
      <c r="AR2" s="479"/>
      <c r="AS2" s="479"/>
      <c r="AT2" s="479"/>
      <c r="AU2" s="479"/>
      <c r="AV2" s="479"/>
      <c r="AW2" s="479"/>
      <c r="AX2" s="479"/>
      <c r="AY2" s="479"/>
      <c r="AZ2" s="480"/>
    </row>
    <row r="3" spans="1:58" ht="27" customHeight="1" thickBot="1">
      <c r="A3" s="114"/>
      <c r="B3" s="114"/>
      <c r="C3" s="484" t="s">
        <v>17</v>
      </c>
      <c r="D3" s="485"/>
      <c r="E3" s="486" t="str">
        <f>①日ソ登録選手入力!C$5&amp;""</f>
        <v/>
      </c>
      <c r="F3" s="486"/>
      <c r="G3" s="486"/>
      <c r="H3" s="486"/>
      <c r="I3" s="486"/>
      <c r="J3" s="486"/>
      <c r="K3" s="486"/>
      <c r="L3" s="486"/>
      <c r="M3" s="486"/>
      <c r="N3" s="486"/>
      <c r="O3" s="486"/>
      <c r="P3" s="486"/>
      <c r="Q3" s="486"/>
      <c r="R3" s="486"/>
      <c r="S3" s="486"/>
      <c r="T3" s="486"/>
      <c r="U3" s="486"/>
      <c r="V3" s="487" t="s">
        <v>169</v>
      </c>
      <c r="W3" s="487"/>
      <c r="X3" s="487"/>
      <c r="Y3" s="487"/>
      <c r="Z3" s="487"/>
      <c r="AA3" s="487"/>
      <c r="AB3" s="119" t="s">
        <v>170</v>
      </c>
      <c r="AC3" s="119" t="str">
        <f>COUNTA(①日ソ登録選手入力!D17:D19,①日ソ登録選手入力!D34:D83)&amp;""</f>
        <v>0</v>
      </c>
      <c r="AD3" s="119" t="s">
        <v>171</v>
      </c>
      <c r="AE3" s="120"/>
      <c r="AF3" s="481"/>
      <c r="AG3" s="482"/>
      <c r="AH3" s="482"/>
      <c r="AI3" s="482"/>
      <c r="AJ3" s="482"/>
      <c r="AK3" s="482"/>
      <c r="AL3" s="482"/>
      <c r="AM3" s="482"/>
      <c r="AN3" s="482"/>
      <c r="AO3" s="482"/>
      <c r="AP3" s="482"/>
      <c r="AQ3" s="482"/>
      <c r="AR3" s="482"/>
      <c r="AS3" s="482"/>
      <c r="AT3" s="482"/>
      <c r="AU3" s="482"/>
      <c r="AV3" s="482"/>
      <c r="AW3" s="482"/>
      <c r="AX3" s="482"/>
      <c r="AY3" s="482"/>
      <c r="AZ3" s="483"/>
    </row>
    <row r="4" spans="1:58" ht="27" customHeight="1">
      <c r="A4" s="114"/>
      <c r="B4" s="114"/>
      <c r="C4" s="505" t="s">
        <v>172</v>
      </c>
      <c r="D4" s="506"/>
      <c r="E4" s="507" t="str">
        <f>①日ソ登録選手入力!C$6&amp;""</f>
        <v/>
      </c>
      <c r="F4" s="508"/>
      <c r="G4" s="509"/>
      <c r="H4" s="510" t="str">
        <f>①日ソ登録選手入力!C$7&amp;""</f>
        <v/>
      </c>
      <c r="I4" s="510"/>
      <c r="J4" s="510"/>
      <c r="K4" s="510"/>
      <c r="L4" s="510"/>
      <c r="M4" s="510"/>
      <c r="N4" s="510"/>
      <c r="O4" s="510"/>
      <c r="P4" s="510"/>
      <c r="Q4" s="510"/>
      <c r="R4" s="510"/>
      <c r="S4" s="510"/>
      <c r="T4" s="510"/>
      <c r="U4" s="510"/>
      <c r="V4" s="510"/>
      <c r="W4" s="510"/>
      <c r="X4" s="510"/>
      <c r="Y4" s="510"/>
      <c r="Z4" s="510"/>
      <c r="AA4" s="511"/>
      <c r="AB4" s="121" t="s">
        <v>33</v>
      </c>
      <c r="AC4" s="488" t="s">
        <v>173</v>
      </c>
      <c r="AD4" s="488"/>
      <c r="AE4" s="488"/>
      <c r="AF4" s="488"/>
      <c r="AG4" s="488"/>
      <c r="AH4" s="488"/>
      <c r="AI4" s="488" t="s">
        <v>174</v>
      </c>
      <c r="AJ4" s="488"/>
      <c r="AK4" s="488"/>
      <c r="AL4" s="512" t="s">
        <v>175</v>
      </c>
      <c r="AM4" s="513"/>
      <c r="AN4" s="513"/>
      <c r="AO4" s="513"/>
      <c r="AP4" s="488" t="s">
        <v>176</v>
      </c>
      <c r="AQ4" s="488"/>
      <c r="AR4" s="488"/>
      <c r="AS4" s="488"/>
      <c r="AT4" s="488"/>
      <c r="AU4" s="488"/>
      <c r="AV4" s="488"/>
      <c r="AW4" s="488"/>
      <c r="AX4" s="488" t="s">
        <v>177</v>
      </c>
      <c r="AY4" s="488"/>
      <c r="AZ4" s="489"/>
    </row>
    <row r="5" spans="1:58" ht="27" customHeight="1">
      <c r="A5" s="114"/>
      <c r="B5" s="114"/>
      <c r="C5" s="490" t="s">
        <v>178</v>
      </c>
      <c r="D5" s="491"/>
      <c r="E5" s="492" t="str">
        <f>①日ソ登録選手入力!C$10&amp;""</f>
        <v/>
      </c>
      <c r="F5" s="493"/>
      <c r="G5" s="494"/>
      <c r="H5" s="495" t="str">
        <f>①日ソ登録選手入力!C$11&amp;""</f>
        <v/>
      </c>
      <c r="I5" s="495"/>
      <c r="J5" s="495"/>
      <c r="K5" s="495"/>
      <c r="L5" s="495"/>
      <c r="M5" s="495"/>
      <c r="N5" s="495"/>
      <c r="O5" s="495"/>
      <c r="P5" s="495"/>
      <c r="Q5" s="495"/>
      <c r="R5" s="495"/>
      <c r="S5" s="495"/>
      <c r="T5" s="495"/>
      <c r="U5" s="495"/>
      <c r="V5" s="495"/>
      <c r="W5" s="495"/>
      <c r="X5" s="495"/>
      <c r="Y5" s="495"/>
      <c r="Z5" s="495"/>
      <c r="AA5" s="495"/>
      <c r="AB5" s="169" t="str">
        <f>①日ソ登録選手入力!C$43&amp;""</f>
        <v/>
      </c>
      <c r="AC5" s="496" t="str">
        <f>①日ソ登録選手入力!O$43&amp;""</f>
        <v>　</v>
      </c>
      <c r="AD5" s="497"/>
      <c r="AE5" s="497"/>
      <c r="AF5" s="497"/>
      <c r="AG5" s="497"/>
      <c r="AH5" s="498"/>
      <c r="AI5" s="499" t="str">
        <f>IF(①日ソ登録選手入力!J$43="","",①日ソ登録選手入力!Q$43)</f>
        <v/>
      </c>
      <c r="AJ5" s="499"/>
      <c r="AK5" s="499"/>
      <c r="AL5" s="500" t="str">
        <f>①日ソ登録選手入力!K$43&amp;""</f>
        <v/>
      </c>
      <c r="AM5" s="500"/>
      <c r="AN5" s="500"/>
      <c r="AO5" s="500"/>
      <c r="AP5" s="501" t="str">
        <f>①日ソ登録選手入力!L$43&amp;""</f>
        <v/>
      </c>
      <c r="AQ5" s="501"/>
      <c r="AR5" s="501"/>
      <c r="AS5" s="501"/>
      <c r="AT5" s="501"/>
      <c r="AU5" s="501"/>
      <c r="AV5" s="501"/>
      <c r="AW5" s="501"/>
      <c r="AX5" s="502"/>
      <c r="AY5" s="503"/>
      <c r="AZ5" s="504"/>
    </row>
    <row r="6" spans="1:58" ht="27" customHeight="1">
      <c r="A6" s="114"/>
      <c r="B6" s="114"/>
      <c r="C6" s="521" t="s">
        <v>179</v>
      </c>
      <c r="D6" s="522"/>
      <c r="E6" s="523" t="str">
        <f>①日ソ登録選手入力!C$9&amp;""</f>
        <v/>
      </c>
      <c r="F6" s="524"/>
      <c r="G6" s="524"/>
      <c r="H6" s="524"/>
      <c r="I6" s="524"/>
      <c r="J6" s="524"/>
      <c r="K6" s="524"/>
      <c r="L6" s="524"/>
      <c r="M6" s="524"/>
      <c r="N6" s="524"/>
      <c r="O6" s="525"/>
      <c r="P6" s="526" t="s">
        <v>25</v>
      </c>
      <c r="Q6" s="526"/>
      <c r="R6" s="527" t="str">
        <f>①日ソ登録選手入力!C$12&amp;""</f>
        <v/>
      </c>
      <c r="S6" s="527"/>
      <c r="T6" s="527"/>
      <c r="U6" s="527"/>
      <c r="V6" s="527"/>
      <c r="W6" s="527"/>
      <c r="X6" s="527"/>
      <c r="Y6" s="527"/>
      <c r="Z6" s="527"/>
      <c r="AA6" s="528"/>
      <c r="AB6" s="169" t="str">
        <f>①日ソ登録選手入力!C$44&amp;""</f>
        <v/>
      </c>
      <c r="AC6" s="496" t="str">
        <f>①日ソ登録選手入力!O$44&amp;""</f>
        <v>　</v>
      </c>
      <c r="AD6" s="497"/>
      <c r="AE6" s="497"/>
      <c r="AF6" s="497"/>
      <c r="AG6" s="497"/>
      <c r="AH6" s="498"/>
      <c r="AI6" s="499" t="str">
        <f>IF(①日ソ登録選手入力!J$44="","",①日ソ登録選手入力!Q$44)</f>
        <v/>
      </c>
      <c r="AJ6" s="499"/>
      <c r="AK6" s="499"/>
      <c r="AL6" s="500" t="str">
        <f>①日ソ登録選手入力!K$44&amp;""</f>
        <v/>
      </c>
      <c r="AM6" s="500"/>
      <c r="AN6" s="500"/>
      <c r="AO6" s="500"/>
      <c r="AP6" s="501" t="str">
        <f>①日ソ登録選手入力!L$44&amp;""</f>
        <v/>
      </c>
      <c r="AQ6" s="501"/>
      <c r="AR6" s="501"/>
      <c r="AS6" s="501"/>
      <c r="AT6" s="501"/>
      <c r="AU6" s="501"/>
      <c r="AV6" s="501"/>
      <c r="AW6" s="501"/>
      <c r="AX6" s="502"/>
      <c r="AY6" s="503"/>
      <c r="AZ6" s="504"/>
    </row>
    <row r="7" spans="1:58" ht="27" customHeight="1" thickBot="1">
      <c r="A7" s="114"/>
      <c r="B7" s="114"/>
      <c r="C7" s="514" t="s">
        <v>180</v>
      </c>
      <c r="D7" s="515"/>
      <c r="E7" s="516" t="str">
        <f>①日ソ登録選手入力!C$8&amp;""</f>
        <v/>
      </c>
      <c r="F7" s="516"/>
      <c r="G7" s="516"/>
      <c r="H7" s="516"/>
      <c r="I7" s="516"/>
      <c r="J7" s="516"/>
      <c r="K7" s="516"/>
      <c r="L7" s="516"/>
      <c r="M7" s="516"/>
      <c r="N7" s="516"/>
      <c r="O7" s="516"/>
      <c r="P7" s="517" t="s">
        <v>181</v>
      </c>
      <c r="Q7" s="515"/>
      <c r="R7" s="518" t="str">
        <f>①日ソ登録選手入力!O$20&amp;""</f>
        <v xml:space="preserve"> </v>
      </c>
      <c r="S7" s="519"/>
      <c r="T7" s="519"/>
      <c r="U7" s="519"/>
      <c r="V7" s="519"/>
      <c r="W7" s="519"/>
      <c r="X7" s="519"/>
      <c r="Y7" s="519"/>
      <c r="Z7" s="519"/>
      <c r="AA7" s="520"/>
      <c r="AB7" s="169" t="str">
        <f>①日ソ登録選手入力!C$45&amp;""</f>
        <v/>
      </c>
      <c r="AC7" s="496" t="str">
        <f>①日ソ登録選手入力!O$45&amp;""</f>
        <v>　</v>
      </c>
      <c r="AD7" s="497"/>
      <c r="AE7" s="497"/>
      <c r="AF7" s="497"/>
      <c r="AG7" s="497"/>
      <c r="AH7" s="498"/>
      <c r="AI7" s="499" t="str">
        <f>IF(①日ソ登録選手入力!J$45="","",①日ソ登録選手入力!Q$45)</f>
        <v/>
      </c>
      <c r="AJ7" s="499"/>
      <c r="AK7" s="499"/>
      <c r="AL7" s="500" t="str">
        <f>①日ソ登録選手入力!K$45&amp;""</f>
        <v/>
      </c>
      <c r="AM7" s="500"/>
      <c r="AN7" s="500"/>
      <c r="AO7" s="500"/>
      <c r="AP7" s="501" t="str">
        <f>①日ソ登録選手入力!L$45&amp;""</f>
        <v/>
      </c>
      <c r="AQ7" s="501"/>
      <c r="AR7" s="501"/>
      <c r="AS7" s="501"/>
      <c r="AT7" s="501"/>
      <c r="AU7" s="501"/>
      <c r="AV7" s="501"/>
      <c r="AW7" s="501"/>
      <c r="AX7" s="502"/>
      <c r="AY7" s="503"/>
      <c r="AZ7" s="504"/>
    </row>
    <row r="8" spans="1:58" ht="27" customHeight="1">
      <c r="A8" s="114"/>
      <c r="B8" s="114"/>
      <c r="C8" s="177" t="s">
        <v>33</v>
      </c>
      <c r="D8" s="535" t="s">
        <v>173</v>
      </c>
      <c r="E8" s="535"/>
      <c r="F8" s="535"/>
      <c r="G8" s="535"/>
      <c r="H8" s="535"/>
      <c r="I8" s="535"/>
      <c r="J8" s="535" t="s">
        <v>174</v>
      </c>
      <c r="K8" s="535"/>
      <c r="L8" s="535"/>
      <c r="M8" s="536" t="s">
        <v>175</v>
      </c>
      <c r="N8" s="537"/>
      <c r="O8" s="537"/>
      <c r="P8" s="537"/>
      <c r="Q8" s="535" t="s">
        <v>182</v>
      </c>
      <c r="R8" s="535"/>
      <c r="S8" s="535"/>
      <c r="T8" s="535"/>
      <c r="U8" s="535"/>
      <c r="V8" s="535"/>
      <c r="W8" s="535"/>
      <c r="X8" s="535"/>
      <c r="Y8" s="535" t="s">
        <v>177</v>
      </c>
      <c r="Z8" s="535"/>
      <c r="AA8" s="538"/>
      <c r="AB8" s="169" t="str">
        <f>①日ソ登録選手入力!C$46&amp;""</f>
        <v/>
      </c>
      <c r="AC8" s="496" t="str">
        <f>①日ソ登録選手入力!O$46&amp;""</f>
        <v>　</v>
      </c>
      <c r="AD8" s="497"/>
      <c r="AE8" s="497"/>
      <c r="AF8" s="497"/>
      <c r="AG8" s="497"/>
      <c r="AH8" s="498"/>
      <c r="AI8" s="499" t="str">
        <f>IF(①日ソ登録選手入力!J$46="","",①日ソ登録選手入力!Q$46)</f>
        <v/>
      </c>
      <c r="AJ8" s="499"/>
      <c r="AK8" s="499"/>
      <c r="AL8" s="500" t="str">
        <f>①日ソ登録選手入力!K$46&amp;""</f>
        <v/>
      </c>
      <c r="AM8" s="500"/>
      <c r="AN8" s="500"/>
      <c r="AO8" s="500"/>
      <c r="AP8" s="501" t="str">
        <f>①日ソ登録選手入力!L$46&amp;""</f>
        <v/>
      </c>
      <c r="AQ8" s="501"/>
      <c r="AR8" s="501"/>
      <c r="AS8" s="501"/>
      <c r="AT8" s="501"/>
      <c r="AU8" s="501"/>
      <c r="AV8" s="501"/>
      <c r="AW8" s="501"/>
      <c r="AX8" s="502"/>
      <c r="AY8" s="503"/>
      <c r="AZ8" s="504"/>
    </row>
    <row r="9" spans="1:58" ht="27" customHeight="1">
      <c r="A9" s="529" t="s">
        <v>91</v>
      </c>
      <c r="B9" s="530"/>
      <c r="C9" s="166" t="str">
        <f>①日ソ登録選手入力!C$17&amp;""</f>
        <v>30</v>
      </c>
      <c r="D9" s="496" t="str">
        <f>①日ソ登録選手入力!O$17&amp;""</f>
        <v xml:space="preserve"> </v>
      </c>
      <c r="E9" s="497"/>
      <c r="F9" s="497"/>
      <c r="G9" s="497"/>
      <c r="H9" s="497"/>
      <c r="I9" s="498"/>
      <c r="J9" s="532" t="str">
        <f>IF(①日ソ登録選手入力!J$17="","",①日ソ登録選手入力!Q$17)</f>
        <v/>
      </c>
      <c r="K9" s="533"/>
      <c r="L9" s="534"/>
      <c r="M9" s="500" t="str">
        <f>①日ソ登録選手入力!K$17&amp;""</f>
        <v/>
      </c>
      <c r="N9" s="500"/>
      <c r="O9" s="500"/>
      <c r="P9" s="500"/>
      <c r="Q9" s="501" t="str">
        <f>①日ソ登録選手入力!L$17&amp;""</f>
        <v/>
      </c>
      <c r="R9" s="501"/>
      <c r="S9" s="501"/>
      <c r="T9" s="501"/>
      <c r="U9" s="501"/>
      <c r="V9" s="501"/>
      <c r="W9" s="501"/>
      <c r="X9" s="501"/>
      <c r="Y9" s="502" t="str">
        <f>①日ソ登録選手入力!N$17&amp;""</f>
        <v/>
      </c>
      <c r="Z9" s="503"/>
      <c r="AA9" s="531"/>
      <c r="AB9" s="169" t="str">
        <f>①日ソ登録選手入力!C$47&amp;""</f>
        <v/>
      </c>
      <c r="AC9" s="496" t="str">
        <f>①日ソ登録選手入力!O$47&amp;""</f>
        <v>　</v>
      </c>
      <c r="AD9" s="497"/>
      <c r="AE9" s="497"/>
      <c r="AF9" s="497"/>
      <c r="AG9" s="497"/>
      <c r="AH9" s="498"/>
      <c r="AI9" s="499" t="str">
        <f>IF(①日ソ登録選手入力!J$47="","",①日ソ登録選手入力!Q$47)</f>
        <v/>
      </c>
      <c r="AJ9" s="499"/>
      <c r="AK9" s="499"/>
      <c r="AL9" s="500" t="str">
        <f>①日ソ登録選手入力!K$47&amp;""</f>
        <v/>
      </c>
      <c r="AM9" s="500"/>
      <c r="AN9" s="500"/>
      <c r="AO9" s="500"/>
      <c r="AP9" s="501" t="str">
        <f>①日ソ登録選手入力!L$47&amp;""</f>
        <v/>
      </c>
      <c r="AQ9" s="501"/>
      <c r="AR9" s="501"/>
      <c r="AS9" s="501"/>
      <c r="AT9" s="501"/>
      <c r="AU9" s="501"/>
      <c r="AV9" s="501"/>
      <c r="AW9" s="501"/>
      <c r="AX9" s="502"/>
      <c r="AY9" s="503"/>
      <c r="AZ9" s="504"/>
    </row>
    <row r="10" spans="1:58" ht="27" customHeight="1">
      <c r="A10" s="527" t="s">
        <v>90</v>
      </c>
      <c r="B10" s="539"/>
      <c r="C10" s="166" t="str">
        <f>①日ソ登録選手入力!C$18&amp;""</f>
        <v>31</v>
      </c>
      <c r="D10" s="496" t="str">
        <f>①日ソ登録選手入力!O$18&amp;""</f>
        <v xml:space="preserve"> </v>
      </c>
      <c r="E10" s="497"/>
      <c r="F10" s="497"/>
      <c r="G10" s="497"/>
      <c r="H10" s="497"/>
      <c r="I10" s="498"/>
      <c r="J10" s="532" t="str">
        <f>IF(①日ソ登録選手入力!J$18="","",①日ソ登録選手入力!Q$18)</f>
        <v/>
      </c>
      <c r="K10" s="533"/>
      <c r="L10" s="534"/>
      <c r="M10" s="500" t="str">
        <f>①日ソ登録選手入力!K$18&amp;""</f>
        <v/>
      </c>
      <c r="N10" s="500"/>
      <c r="O10" s="500"/>
      <c r="P10" s="500"/>
      <c r="Q10" s="501" t="str">
        <f>①日ソ登録選手入力!L$18&amp;""</f>
        <v/>
      </c>
      <c r="R10" s="501"/>
      <c r="S10" s="501"/>
      <c r="T10" s="501"/>
      <c r="U10" s="501"/>
      <c r="V10" s="501"/>
      <c r="W10" s="501"/>
      <c r="X10" s="501"/>
      <c r="Y10" s="502" t="str">
        <f>①日ソ登録選手入力!N$18&amp;""</f>
        <v/>
      </c>
      <c r="Z10" s="503"/>
      <c r="AA10" s="531"/>
      <c r="AB10" s="169" t="str">
        <f>①日ソ登録選手入力!C$48&amp;""</f>
        <v/>
      </c>
      <c r="AC10" s="496" t="str">
        <f>①日ソ登録選手入力!O$48&amp;""</f>
        <v>　</v>
      </c>
      <c r="AD10" s="497"/>
      <c r="AE10" s="497"/>
      <c r="AF10" s="497"/>
      <c r="AG10" s="497"/>
      <c r="AH10" s="498"/>
      <c r="AI10" s="499" t="str">
        <f>IF(①日ソ登録選手入力!J$48="","",①日ソ登録選手入力!Q$48)</f>
        <v/>
      </c>
      <c r="AJ10" s="499"/>
      <c r="AK10" s="499"/>
      <c r="AL10" s="500" t="str">
        <f>①日ソ登録選手入力!K$48&amp;""</f>
        <v/>
      </c>
      <c r="AM10" s="500"/>
      <c r="AN10" s="500"/>
      <c r="AO10" s="500"/>
      <c r="AP10" s="501" t="str">
        <f>①日ソ登録選手入力!L$48&amp;""</f>
        <v/>
      </c>
      <c r="AQ10" s="501"/>
      <c r="AR10" s="501"/>
      <c r="AS10" s="501"/>
      <c r="AT10" s="501"/>
      <c r="AU10" s="501"/>
      <c r="AV10" s="501"/>
      <c r="AW10" s="501"/>
      <c r="AX10" s="502"/>
      <c r="AY10" s="503"/>
      <c r="AZ10" s="504"/>
    </row>
    <row r="11" spans="1:58" ht="27" customHeight="1">
      <c r="A11" s="527" t="s">
        <v>90</v>
      </c>
      <c r="B11" s="539"/>
      <c r="C11" s="166" t="str">
        <f>①日ソ登録選手入力!C$19&amp;""</f>
        <v>32</v>
      </c>
      <c r="D11" s="496" t="str">
        <f>①日ソ登録選手入力!O$19&amp;""</f>
        <v xml:space="preserve"> </v>
      </c>
      <c r="E11" s="497"/>
      <c r="F11" s="497"/>
      <c r="G11" s="497"/>
      <c r="H11" s="497"/>
      <c r="I11" s="498"/>
      <c r="J11" s="532" t="str">
        <f>IF(①日ソ登録選手入力!J$19="","",①日ソ登録選手入力!Q$19)</f>
        <v/>
      </c>
      <c r="K11" s="533"/>
      <c r="L11" s="534"/>
      <c r="M11" s="500" t="str">
        <f>①日ソ登録選手入力!K$19&amp;""</f>
        <v/>
      </c>
      <c r="N11" s="500"/>
      <c r="O11" s="500"/>
      <c r="P11" s="500"/>
      <c r="Q11" s="501" t="str">
        <f>①日ソ登録選手入力!L$19&amp;""</f>
        <v/>
      </c>
      <c r="R11" s="501"/>
      <c r="S11" s="501"/>
      <c r="T11" s="501"/>
      <c r="U11" s="501"/>
      <c r="V11" s="501"/>
      <c r="W11" s="501"/>
      <c r="X11" s="501"/>
      <c r="Y11" s="502" t="str">
        <f>①日ソ登録選手入力!N$19&amp;""</f>
        <v/>
      </c>
      <c r="Z11" s="503"/>
      <c r="AA11" s="531"/>
      <c r="AB11" s="169" t="str">
        <f>①日ソ登録選手入力!C$49&amp;""</f>
        <v/>
      </c>
      <c r="AC11" s="496" t="str">
        <f>①日ソ登録選手入力!O$49&amp;""</f>
        <v>　</v>
      </c>
      <c r="AD11" s="497"/>
      <c r="AE11" s="497"/>
      <c r="AF11" s="497"/>
      <c r="AG11" s="497"/>
      <c r="AH11" s="498"/>
      <c r="AI11" s="499" t="str">
        <f>IF(①日ソ登録選手入力!J$49="","",①日ソ登録選手入力!Q$49)</f>
        <v/>
      </c>
      <c r="AJ11" s="499"/>
      <c r="AK11" s="499"/>
      <c r="AL11" s="500" t="str">
        <f>①日ソ登録選手入力!K$49&amp;""</f>
        <v/>
      </c>
      <c r="AM11" s="500"/>
      <c r="AN11" s="500"/>
      <c r="AO11" s="500"/>
      <c r="AP11" s="501" t="str">
        <f>①日ソ登録選手入力!L$49&amp;""</f>
        <v/>
      </c>
      <c r="AQ11" s="501"/>
      <c r="AR11" s="501"/>
      <c r="AS11" s="501"/>
      <c r="AT11" s="501"/>
      <c r="AU11" s="501"/>
      <c r="AV11" s="501"/>
      <c r="AW11" s="501"/>
      <c r="AX11" s="502"/>
      <c r="AY11" s="503"/>
      <c r="AZ11" s="504"/>
    </row>
    <row r="12" spans="1:58" ht="27" customHeight="1">
      <c r="A12" s="529" t="s">
        <v>183</v>
      </c>
      <c r="B12" s="530"/>
      <c r="C12" s="166" t="s">
        <v>184</v>
      </c>
      <c r="D12" s="496" t="str">
        <f>①日ソ登録選手入力!O$34&amp;""</f>
        <v>　</v>
      </c>
      <c r="E12" s="497"/>
      <c r="F12" s="497"/>
      <c r="G12" s="497"/>
      <c r="H12" s="497"/>
      <c r="I12" s="498"/>
      <c r="J12" s="499" t="str">
        <f>IF(①日ソ登録選手入力!J$34="","",①日ソ登録選手入力!Q$34)</f>
        <v/>
      </c>
      <c r="K12" s="499"/>
      <c r="L12" s="499"/>
      <c r="M12" s="500" t="str">
        <f>①日ソ登録選手入力!K$34&amp;""</f>
        <v/>
      </c>
      <c r="N12" s="500"/>
      <c r="O12" s="500"/>
      <c r="P12" s="500"/>
      <c r="Q12" s="501" t="str">
        <f>①日ソ登録選手入力!L$34&amp;""</f>
        <v/>
      </c>
      <c r="R12" s="501"/>
      <c r="S12" s="501"/>
      <c r="T12" s="501"/>
      <c r="U12" s="501"/>
      <c r="V12" s="501"/>
      <c r="W12" s="501"/>
      <c r="X12" s="501"/>
      <c r="Y12" s="502"/>
      <c r="Z12" s="503"/>
      <c r="AA12" s="531"/>
      <c r="AB12" s="169" t="str">
        <f>①日ソ登録選手入力!C$50&amp;""</f>
        <v/>
      </c>
      <c r="AC12" s="496" t="str">
        <f>①日ソ登録選手入力!O$50&amp;""</f>
        <v>　</v>
      </c>
      <c r="AD12" s="497"/>
      <c r="AE12" s="497"/>
      <c r="AF12" s="497"/>
      <c r="AG12" s="497"/>
      <c r="AH12" s="498"/>
      <c r="AI12" s="499" t="str">
        <f>IF(①日ソ登録選手入力!J$50="","",①日ソ登録選手入力!Q$50)</f>
        <v/>
      </c>
      <c r="AJ12" s="499"/>
      <c r="AK12" s="499"/>
      <c r="AL12" s="500" t="str">
        <f>①日ソ登録選手入力!K$50&amp;""</f>
        <v/>
      </c>
      <c r="AM12" s="500"/>
      <c r="AN12" s="500"/>
      <c r="AO12" s="500"/>
      <c r="AP12" s="501" t="str">
        <f>①日ソ登録選手入力!L$50&amp;""</f>
        <v/>
      </c>
      <c r="AQ12" s="501"/>
      <c r="AR12" s="501"/>
      <c r="AS12" s="501"/>
      <c r="AT12" s="501"/>
      <c r="AU12" s="501"/>
      <c r="AV12" s="501"/>
      <c r="AW12" s="501"/>
      <c r="AX12" s="502"/>
      <c r="AY12" s="503"/>
      <c r="AZ12" s="504"/>
    </row>
    <row r="13" spans="1:58" ht="27" customHeight="1">
      <c r="A13" s="114"/>
      <c r="B13" s="114"/>
      <c r="C13" s="166" t="str">
        <f>①日ソ登録選手入力!C$35&amp;""</f>
        <v/>
      </c>
      <c r="D13" s="496" t="str">
        <f>①日ソ登録選手入力!O$35&amp;""</f>
        <v>　</v>
      </c>
      <c r="E13" s="497"/>
      <c r="F13" s="497"/>
      <c r="G13" s="497"/>
      <c r="H13" s="497"/>
      <c r="I13" s="498"/>
      <c r="J13" s="499" t="str">
        <f>IF(①日ソ登録選手入力!J$35="","",①日ソ登録選手入力!Q$35)</f>
        <v/>
      </c>
      <c r="K13" s="499"/>
      <c r="L13" s="499"/>
      <c r="M13" s="540" t="str">
        <f>①日ソ登録選手入力!K$35&amp;""</f>
        <v/>
      </c>
      <c r="N13" s="541"/>
      <c r="O13" s="541"/>
      <c r="P13" s="542"/>
      <c r="Q13" s="501" t="str">
        <f>①日ソ登録選手入力!L$35&amp;""</f>
        <v/>
      </c>
      <c r="R13" s="501"/>
      <c r="S13" s="501"/>
      <c r="T13" s="501"/>
      <c r="U13" s="501"/>
      <c r="V13" s="501"/>
      <c r="W13" s="501"/>
      <c r="X13" s="501"/>
      <c r="Y13" s="502"/>
      <c r="Z13" s="503"/>
      <c r="AA13" s="531"/>
      <c r="AB13" s="169" t="str">
        <f>①日ソ登録選手入力!C$51&amp;""</f>
        <v/>
      </c>
      <c r="AC13" s="496" t="str">
        <f>①日ソ登録選手入力!O$51&amp;""</f>
        <v>　</v>
      </c>
      <c r="AD13" s="497"/>
      <c r="AE13" s="497"/>
      <c r="AF13" s="497"/>
      <c r="AG13" s="497"/>
      <c r="AH13" s="498"/>
      <c r="AI13" s="499" t="str">
        <f>IF(①日ソ登録選手入力!J$51="","",①日ソ登録選手入力!Q$51)</f>
        <v/>
      </c>
      <c r="AJ13" s="499"/>
      <c r="AK13" s="499"/>
      <c r="AL13" s="500" t="str">
        <f>①日ソ登録選手入力!K$51&amp;""</f>
        <v/>
      </c>
      <c r="AM13" s="500"/>
      <c r="AN13" s="500"/>
      <c r="AO13" s="500"/>
      <c r="AP13" s="501" t="str">
        <f>①日ソ登録選手入力!L$51&amp;""</f>
        <v/>
      </c>
      <c r="AQ13" s="501"/>
      <c r="AR13" s="501"/>
      <c r="AS13" s="501"/>
      <c r="AT13" s="501"/>
      <c r="AU13" s="501"/>
      <c r="AV13" s="501"/>
      <c r="AW13" s="501"/>
      <c r="AX13" s="502"/>
      <c r="AY13" s="503"/>
      <c r="AZ13" s="504"/>
    </row>
    <row r="14" spans="1:58" ht="27" customHeight="1">
      <c r="A14" s="114"/>
      <c r="B14" s="114"/>
      <c r="C14" s="166" t="str">
        <f>①日ソ登録選手入力!C$36&amp;""</f>
        <v/>
      </c>
      <c r="D14" s="496" t="str">
        <f>①日ソ登録選手入力!O$36&amp;""</f>
        <v>　</v>
      </c>
      <c r="E14" s="497"/>
      <c r="F14" s="497"/>
      <c r="G14" s="497"/>
      <c r="H14" s="497"/>
      <c r="I14" s="498"/>
      <c r="J14" s="499" t="str">
        <f>IF(①日ソ登録選手入力!J$36="","",①日ソ登録選手入力!Q$36)</f>
        <v/>
      </c>
      <c r="K14" s="499"/>
      <c r="L14" s="499"/>
      <c r="M14" s="540" t="str">
        <f>①日ソ登録選手入力!K$36&amp;""</f>
        <v/>
      </c>
      <c r="N14" s="541"/>
      <c r="O14" s="541"/>
      <c r="P14" s="542"/>
      <c r="Q14" s="501" t="str">
        <f>①日ソ登録選手入力!L$36&amp;""</f>
        <v/>
      </c>
      <c r="R14" s="501"/>
      <c r="S14" s="501"/>
      <c r="T14" s="501"/>
      <c r="U14" s="501"/>
      <c r="V14" s="501"/>
      <c r="W14" s="501"/>
      <c r="X14" s="501"/>
      <c r="Y14" s="502"/>
      <c r="Z14" s="503"/>
      <c r="AA14" s="531"/>
      <c r="AB14" s="169" t="str">
        <f>①日ソ登録選手入力!C$52&amp;""</f>
        <v/>
      </c>
      <c r="AC14" s="496" t="str">
        <f>①日ソ登録選手入力!O$52&amp;""</f>
        <v>　</v>
      </c>
      <c r="AD14" s="497"/>
      <c r="AE14" s="497"/>
      <c r="AF14" s="497"/>
      <c r="AG14" s="497"/>
      <c r="AH14" s="498"/>
      <c r="AI14" s="499" t="str">
        <f>IF(①日ソ登録選手入力!J$52="","",①日ソ登録選手入力!Q$52)</f>
        <v/>
      </c>
      <c r="AJ14" s="499"/>
      <c r="AK14" s="499"/>
      <c r="AL14" s="500" t="str">
        <f>①日ソ登録選手入力!K$52&amp;""</f>
        <v/>
      </c>
      <c r="AM14" s="500"/>
      <c r="AN14" s="500"/>
      <c r="AO14" s="500"/>
      <c r="AP14" s="501" t="str">
        <f>①日ソ登録選手入力!L$52&amp;""</f>
        <v/>
      </c>
      <c r="AQ14" s="501"/>
      <c r="AR14" s="501"/>
      <c r="AS14" s="501"/>
      <c r="AT14" s="501"/>
      <c r="AU14" s="501"/>
      <c r="AV14" s="501"/>
      <c r="AW14" s="501"/>
      <c r="AX14" s="502"/>
      <c r="AY14" s="503"/>
      <c r="AZ14" s="504"/>
    </row>
    <row r="15" spans="1:58" ht="27" customHeight="1">
      <c r="A15" s="114"/>
      <c r="B15" s="114"/>
      <c r="C15" s="166" t="str">
        <f>①日ソ登録選手入力!C$37&amp;""</f>
        <v/>
      </c>
      <c r="D15" s="496" t="str">
        <f>①日ソ登録選手入力!O$37&amp;""</f>
        <v>　</v>
      </c>
      <c r="E15" s="497"/>
      <c r="F15" s="497"/>
      <c r="G15" s="497"/>
      <c r="H15" s="497"/>
      <c r="I15" s="498"/>
      <c r="J15" s="499" t="str">
        <f>IF(①日ソ登録選手入力!J$37="","",①日ソ登録選手入力!Q$37)</f>
        <v/>
      </c>
      <c r="K15" s="499"/>
      <c r="L15" s="499"/>
      <c r="M15" s="540" t="str">
        <f>①日ソ登録選手入力!K$37&amp;""</f>
        <v/>
      </c>
      <c r="N15" s="541"/>
      <c r="O15" s="541"/>
      <c r="P15" s="542"/>
      <c r="Q15" s="501" t="str">
        <f>①日ソ登録選手入力!L$37&amp;""</f>
        <v/>
      </c>
      <c r="R15" s="501"/>
      <c r="S15" s="501"/>
      <c r="T15" s="501"/>
      <c r="U15" s="501"/>
      <c r="V15" s="501"/>
      <c r="W15" s="501"/>
      <c r="X15" s="501"/>
      <c r="Y15" s="502"/>
      <c r="Z15" s="503"/>
      <c r="AA15" s="531"/>
      <c r="AB15" s="169" t="str">
        <f>①日ソ登録選手入力!C$53&amp;""</f>
        <v/>
      </c>
      <c r="AC15" s="496" t="str">
        <f>①日ソ登録選手入力!O$53&amp;""</f>
        <v>　</v>
      </c>
      <c r="AD15" s="497"/>
      <c r="AE15" s="497"/>
      <c r="AF15" s="497"/>
      <c r="AG15" s="497"/>
      <c r="AH15" s="498"/>
      <c r="AI15" s="499" t="str">
        <f>IF(①日ソ登録選手入力!J$53="","",①日ソ登録選手入力!Q$53)</f>
        <v/>
      </c>
      <c r="AJ15" s="499"/>
      <c r="AK15" s="499"/>
      <c r="AL15" s="500" t="str">
        <f>①日ソ登録選手入力!K$53&amp;""</f>
        <v/>
      </c>
      <c r="AM15" s="500"/>
      <c r="AN15" s="500"/>
      <c r="AO15" s="500"/>
      <c r="AP15" s="501" t="str">
        <f>①日ソ登録選手入力!L$53&amp;""</f>
        <v/>
      </c>
      <c r="AQ15" s="501"/>
      <c r="AR15" s="501"/>
      <c r="AS15" s="501"/>
      <c r="AT15" s="501"/>
      <c r="AU15" s="501"/>
      <c r="AV15" s="501"/>
      <c r="AW15" s="501"/>
      <c r="AX15" s="502"/>
      <c r="AY15" s="503"/>
      <c r="AZ15" s="504"/>
    </row>
    <row r="16" spans="1:58" ht="27" customHeight="1">
      <c r="A16" s="114"/>
      <c r="B16" s="114"/>
      <c r="C16" s="166" t="str">
        <f>①日ソ登録選手入力!C$38&amp;""</f>
        <v/>
      </c>
      <c r="D16" s="496" t="str">
        <f>①日ソ登録選手入力!O$38&amp;""</f>
        <v>　</v>
      </c>
      <c r="E16" s="497"/>
      <c r="F16" s="497"/>
      <c r="G16" s="497"/>
      <c r="H16" s="497"/>
      <c r="I16" s="498"/>
      <c r="J16" s="499" t="str">
        <f>IF(①日ソ登録選手入力!J$38="","",①日ソ登録選手入力!Q$38)</f>
        <v/>
      </c>
      <c r="K16" s="499"/>
      <c r="L16" s="499"/>
      <c r="M16" s="540" t="str">
        <f>①日ソ登録選手入力!K$38&amp;""</f>
        <v/>
      </c>
      <c r="N16" s="541"/>
      <c r="O16" s="541"/>
      <c r="P16" s="542"/>
      <c r="Q16" s="501" t="str">
        <f>①日ソ登録選手入力!L$38&amp;""</f>
        <v/>
      </c>
      <c r="R16" s="501"/>
      <c r="S16" s="501"/>
      <c r="T16" s="501"/>
      <c r="U16" s="501"/>
      <c r="V16" s="501"/>
      <c r="W16" s="501"/>
      <c r="X16" s="501"/>
      <c r="Y16" s="502"/>
      <c r="Z16" s="503"/>
      <c r="AA16" s="531"/>
      <c r="AB16" s="169" t="str">
        <f>①日ソ登録選手入力!C$54&amp;""</f>
        <v/>
      </c>
      <c r="AC16" s="496" t="str">
        <f>①日ソ登録選手入力!O$54&amp;""</f>
        <v>　</v>
      </c>
      <c r="AD16" s="497"/>
      <c r="AE16" s="497"/>
      <c r="AF16" s="497"/>
      <c r="AG16" s="497"/>
      <c r="AH16" s="498"/>
      <c r="AI16" s="499" t="str">
        <f>IF(①日ソ登録選手入力!J$54="","",①日ソ登録選手入力!Q$54)</f>
        <v/>
      </c>
      <c r="AJ16" s="499"/>
      <c r="AK16" s="499"/>
      <c r="AL16" s="500" t="str">
        <f>①日ソ登録選手入力!K$54&amp;""</f>
        <v/>
      </c>
      <c r="AM16" s="500"/>
      <c r="AN16" s="500"/>
      <c r="AO16" s="500"/>
      <c r="AP16" s="501" t="str">
        <f>①日ソ登録選手入力!L$54&amp;""</f>
        <v/>
      </c>
      <c r="AQ16" s="501"/>
      <c r="AR16" s="501"/>
      <c r="AS16" s="501"/>
      <c r="AT16" s="501"/>
      <c r="AU16" s="501"/>
      <c r="AV16" s="501"/>
      <c r="AW16" s="501"/>
      <c r="AX16" s="502"/>
      <c r="AY16" s="503"/>
      <c r="AZ16" s="504"/>
    </row>
    <row r="17" spans="1:54" ht="27" customHeight="1">
      <c r="A17" s="114"/>
      <c r="B17" s="114"/>
      <c r="C17" s="166" t="str">
        <f>①日ソ登録選手入力!C$39&amp;""</f>
        <v/>
      </c>
      <c r="D17" s="496" t="str">
        <f>①日ソ登録選手入力!O$39&amp;""</f>
        <v>　</v>
      </c>
      <c r="E17" s="497"/>
      <c r="F17" s="497"/>
      <c r="G17" s="497"/>
      <c r="H17" s="497"/>
      <c r="I17" s="498"/>
      <c r="J17" s="499" t="str">
        <f>IF(①日ソ登録選手入力!J$39="","",①日ソ登録選手入力!Q$39)</f>
        <v/>
      </c>
      <c r="K17" s="499"/>
      <c r="L17" s="499"/>
      <c r="M17" s="540" t="str">
        <f>①日ソ登録選手入力!K$39&amp;""</f>
        <v/>
      </c>
      <c r="N17" s="541"/>
      <c r="O17" s="541"/>
      <c r="P17" s="542"/>
      <c r="Q17" s="501" t="str">
        <f>①日ソ登録選手入力!L$39&amp;""</f>
        <v/>
      </c>
      <c r="R17" s="501"/>
      <c r="S17" s="501"/>
      <c r="T17" s="501"/>
      <c r="U17" s="501"/>
      <c r="V17" s="501"/>
      <c r="W17" s="501"/>
      <c r="X17" s="501"/>
      <c r="Y17" s="502"/>
      <c r="Z17" s="503"/>
      <c r="AA17" s="531"/>
      <c r="AB17" s="169" t="str">
        <f>①日ソ登録選手入力!C$55&amp;""</f>
        <v/>
      </c>
      <c r="AC17" s="496" t="str">
        <f>①日ソ登録選手入力!O$55&amp;""</f>
        <v>　</v>
      </c>
      <c r="AD17" s="497"/>
      <c r="AE17" s="497"/>
      <c r="AF17" s="497"/>
      <c r="AG17" s="497"/>
      <c r="AH17" s="498"/>
      <c r="AI17" s="499" t="str">
        <f>IF(①日ソ登録選手入力!J$55="","",①日ソ登録選手入力!Q$55)</f>
        <v/>
      </c>
      <c r="AJ17" s="499"/>
      <c r="AK17" s="499"/>
      <c r="AL17" s="500" t="str">
        <f>①日ソ登録選手入力!K$55&amp;""</f>
        <v/>
      </c>
      <c r="AM17" s="500"/>
      <c r="AN17" s="500"/>
      <c r="AO17" s="500"/>
      <c r="AP17" s="501" t="str">
        <f>①日ソ登録選手入力!L$55&amp;""</f>
        <v/>
      </c>
      <c r="AQ17" s="501"/>
      <c r="AR17" s="501"/>
      <c r="AS17" s="501"/>
      <c r="AT17" s="501"/>
      <c r="AU17" s="501"/>
      <c r="AV17" s="501"/>
      <c r="AW17" s="501"/>
      <c r="AX17" s="502"/>
      <c r="AY17" s="503"/>
      <c r="AZ17" s="504"/>
    </row>
    <row r="18" spans="1:54" ht="27" customHeight="1">
      <c r="A18" s="114"/>
      <c r="B18" s="114"/>
      <c r="C18" s="166" t="str">
        <f>①日ソ登録選手入力!C$40&amp;""</f>
        <v/>
      </c>
      <c r="D18" s="496" t="str">
        <f>①日ソ登録選手入力!O$40&amp;""</f>
        <v>　</v>
      </c>
      <c r="E18" s="497"/>
      <c r="F18" s="497"/>
      <c r="G18" s="497"/>
      <c r="H18" s="497"/>
      <c r="I18" s="498"/>
      <c r="J18" s="499" t="str">
        <f>IF(①日ソ登録選手入力!J$40="","",①日ソ登録選手入力!Q$40)</f>
        <v/>
      </c>
      <c r="K18" s="499"/>
      <c r="L18" s="499"/>
      <c r="M18" s="540" t="str">
        <f>①日ソ登録選手入力!K$40&amp;""</f>
        <v/>
      </c>
      <c r="N18" s="541"/>
      <c r="O18" s="541"/>
      <c r="P18" s="542"/>
      <c r="Q18" s="501" t="str">
        <f>①日ソ登録選手入力!L$40&amp;""</f>
        <v/>
      </c>
      <c r="R18" s="501"/>
      <c r="S18" s="501"/>
      <c r="T18" s="501"/>
      <c r="U18" s="501"/>
      <c r="V18" s="501"/>
      <c r="W18" s="501"/>
      <c r="X18" s="501"/>
      <c r="Y18" s="502"/>
      <c r="Z18" s="503"/>
      <c r="AA18" s="531"/>
      <c r="AB18" s="169" t="str">
        <f>①日ソ登録選手入力!C$56&amp;""</f>
        <v/>
      </c>
      <c r="AC18" s="496" t="str">
        <f>①日ソ登録選手入力!O$56&amp;""</f>
        <v>　</v>
      </c>
      <c r="AD18" s="497"/>
      <c r="AE18" s="497"/>
      <c r="AF18" s="497"/>
      <c r="AG18" s="497"/>
      <c r="AH18" s="498"/>
      <c r="AI18" s="499" t="str">
        <f>IF(①日ソ登録選手入力!J$56="","",①日ソ登録選手入力!Q$56)</f>
        <v/>
      </c>
      <c r="AJ18" s="499"/>
      <c r="AK18" s="499"/>
      <c r="AL18" s="500" t="str">
        <f>①日ソ登録選手入力!K$56&amp;""</f>
        <v/>
      </c>
      <c r="AM18" s="500"/>
      <c r="AN18" s="500"/>
      <c r="AO18" s="500"/>
      <c r="AP18" s="501" t="str">
        <f>①日ソ登録選手入力!L$56&amp;""</f>
        <v/>
      </c>
      <c r="AQ18" s="501"/>
      <c r="AR18" s="501"/>
      <c r="AS18" s="501"/>
      <c r="AT18" s="501"/>
      <c r="AU18" s="501"/>
      <c r="AV18" s="501"/>
      <c r="AW18" s="501"/>
      <c r="AX18" s="502"/>
      <c r="AY18" s="503"/>
      <c r="AZ18" s="504"/>
    </row>
    <row r="19" spans="1:54" ht="27" customHeight="1">
      <c r="A19" s="114"/>
      <c r="B19" s="114"/>
      <c r="C19" s="166" t="str">
        <f>①日ソ登録選手入力!C$41&amp;""</f>
        <v/>
      </c>
      <c r="D19" s="496" t="str">
        <f>①日ソ登録選手入力!O$41&amp;""</f>
        <v>　</v>
      </c>
      <c r="E19" s="497"/>
      <c r="F19" s="497"/>
      <c r="G19" s="497"/>
      <c r="H19" s="497"/>
      <c r="I19" s="498"/>
      <c r="J19" s="499" t="str">
        <f>IF(①日ソ登録選手入力!J$41="","",①日ソ登録選手入力!Q$41)</f>
        <v/>
      </c>
      <c r="K19" s="499"/>
      <c r="L19" s="499"/>
      <c r="M19" s="540" t="str">
        <f>①日ソ登録選手入力!K$41&amp;""</f>
        <v/>
      </c>
      <c r="N19" s="541"/>
      <c r="O19" s="541"/>
      <c r="P19" s="542"/>
      <c r="Q19" s="501" t="str">
        <f>①日ソ登録選手入力!L$41&amp;""</f>
        <v/>
      </c>
      <c r="R19" s="501"/>
      <c r="S19" s="501"/>
      <c r="T19" s="501"/>
      <c r="U19" s="501"/>
      <c r="V19" s="501"/>
      <c r="W19" s="501"/>
      <c r="X19" s="501"/>
      <c r="Y19" s="502"/>
      <c r="Z19" s="503"/>
      <c r="AA19" s="531"/>
      <c r="AB19" s="169" t="str">
        <f>①日ソ登録選手入力!C$57&amp;""</f>
        <v/>
      </c>
      <c r="AC19" s="496" t="str">
        <f>①日ソ登録選手入力!O$57&amp;""</f>
        <v>　</v>
      </c>
      <c r="AD19" s="497"/>
      <c r="AE19" s="497"/>
      <c r="AF19" s="497"/>
      <c r="AG19" s="497"/>
      <c r="AH19" s="498"/>
      <c r="AI19" s="499" t="str">
        <f>IF(①日ソ登録選手入力!J$57="","",①日ソ登録選手入力!Q$57)</f>
        <v/>
      </c>
      <c r="AJ19" s="499"/>
      <c r="AK19" s="499"/>
      <c r="AL19" s="500" t="str">
        <f>①日ソ登録選手入力!K$57&amp;""</f>
        <v/>
      </c>
      <c r="AM19" s="500"/>
      <c r="AN19" s="500"/>
      <c r="AO19" s="500"/>
      <c r="AP19" s="501" t="str">
        <f>①日ソ登録選手入力!L$57&amp;""</f>
        <v/>
      </c>
      <c r="AQ19" s="501"/>
      <c r="AR19" s="501"/>
      <c r="AS19" s="501"/>
      <c r="AT19" s="501"/>
      <c r="AU19" s="501"/>
      <c r="AV19" s="501"/>
      <c r="AW19" s="501"/>
      <c r="AX19" s="502"/>
      <c r="AY19" s="503"/>
      <c r="AZ19" s="504"/>
    </row>
    <row r="20" spans="1:54" ht="27" customHeight="1" thickBot="1">
      <c r="A20" s="114"/>
      <c r="B20" s="114"/>
      <c r="C20" s="168" t="str">
        <f>①日ソ登録選手入力!C$42&amp;""</f>
        <v/>
      </c>
      <c r="D20" s="543" t="str">
        <f>①日ソ登録選手入力!O$42&amp;""</f>
        <v>　</v>
      </c>
      <c r="E20" s="544"/>
      <c r="F20" s="544"/>
      <c r="G20" s="544"/>
      <c r="H20" s="544"/>
      <c r="I20" s="545"/>
      <c r="J20" s="546" t="str">
        <f>IF(①日ソ登録選手入力!J$42="","",①日ソ登録選手入力!Q$42)</f>
        <v/>
      </c>
      <c r="K20" s="546"/>
      <c r="L20" s="546"/>
      <c r="M20" s="547" t="str">
        <f>①日ソ登録選手入力!K$42&amp;""</f>
        <v/>
      </c>
      <c r="N20" s="548"/>
      <c r="O20" s="548"/>
      <c r="P20" s="549"/>
      <c r="Q20" s="550" t="str">
        <f>①日ソ登録選手入力!L$42&amp;""</f>
        <v/>
      </c>
      <c r="R20" s="550"/>
      <c r="S20" s="550"/>
      <c r="T20" s="550"/>
      <c r="U20" s="550"/>
      <c r="V20" s="550"/>
      <c r="W20" s="550"/>
      <c r="X20" s="550"/>
      <c r="Y20" s="551"/>
      <c r="Z20" s="552"/>
      <c r="AA20" s="553"/>
      <c r="AB20" s="170" t="str">
        <f>①日ソ登録選手入力!C$58&amp;""</f>
        <v/>
      </c>
      <c r="AC20" s="543" t="str">
        <f>①日ソ登録選手入力!O$58&amp;""</f>
        <v>　</v>
      </c>
      <c r="AD20" s="544"/>
      <c r="AE20" s="544"/>
      <c r="AF20" s="544"/>
      <c r="AG20" s="544"/>
      <c r="AH20" s="545"/>
      <c r="AI20" s="546" t="str">
        <f>IF(①日ソ登録選手入力!J$58="","",①日ソ登録選手入力!Q$58)</f>
        <v/>
      </c>
      <c r="AJ20" s="546"/>
      <c r="AK20" s="546"/>
      <c r="AL20" s="570" t="str">
        <f>①日ソ登録選手入力!K$58&amp;""</f>
        <v/>
      </c>
      <c r="AM20" s="570"/>
      <c r="AN20" s="570"/>
      <c r="AO20" s="570"/>
      <c r="AP20" s="550" t="str">
        <f>①日ソ登録選手入力!L$58&amp;""</f>
        <v/>
      </c>
      <c r="AQ20" s="550"/>
      <c r="AR20" s="550"/>
      <c r="AS20" s="550"/>
      <c r="AT20" s="550"/>
      <c r="AU20" s="550"/>
      <c r="AV20" s="550"/>
      <c r="AW20" s="550"/>
      <c r="AX20" s="551"/>
      <c r="AY20" s="552"/>
      <c r="AZ20" s="571"/>
    </row>
    <row r="21" spans="1:54" ht="7.5" customHeight="1">
      <c r="A21" s="114"/>
      <c r="B21" s="114"/>
      <c r="C21" s="114"/>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3"/>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2"/>
    </row>
    <row r="22" spans="1:54">
      <c r="A22" s="110"/>
      <c r="B22" s="110"/>
      <c r="C22" s="124" t="s">
        <v>185</v>
      </c>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row>
    <row r="23" spans="1:54">
      <c r="A23" s="110"/>
      <c r="B23" s="110"/>
      <c r="C23" s="124" t="s">
        <v>186</v>
      </c>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AY23" s="125"/>
    </row>
    <row r="24" spans="1:54" ht="18.75" customHeight="1" thickBot="1">
      <c r="A24" s="110"/>
      <c r="B24" s="110"/>
      <c r="C24" s="126"/>
      <c r="D24" s="572" t="s">
        <v>187</v>
      </c>
      <c r="E24" s="572"/>
      <c r="F24" s="127" t="s">
        <v>188</v>
      </c>
      <c r="G24" s="128"/>
      <c r="H24" s="128"/>
      <c r="I24" s="128"/>
      <c r="J24" s="128"/>
      <c r="K24" s="128"/>
      <c r="L24" s="128"/>
      <c r="M24" s="572" t="str">
        <f>M$1&amp;""</f>
        <v>2026年度登録</v>
      </c>
      <c r="N24" s="572"/>
      <c r="O24" s="572"/>
      <c r="P24" s="572"/>
      <c r="Q24" s="572"/>
      <c r="R24" s="572"/>
      <c r="S24" s="572"/>
      <c r="T24" s="128"/>
      <c r="U24" s="572" t="s">
        <v>134</v>
      </c>
      <c r="V24" s="572"/>
      <c r="W24" s="127" t="s">
        <v>150</v>
      </c>
      <c r="X24" s="128"/>
      <c r="Y24" s="128"/>
      <c r="Z24" s="128"/>
      <c r="AA24" s="128"/>
      <c r="AB24" s="128"/>
      <c r="AC24" s="128"/>
      <c r="AD24" s="128"/>
      <c r="AE24" s="128"/>
      <c r="AF24" s="112"/>
      <c r="AG24" s="112"/>
      <c r="AH24" s="112"/>
      <c r="AI24" s="112"/>
      <c r="AJ24" s="127" t="s">
        <v>151</v>
      </c>
      <c r="AK24" s="112"/>
      <c r="AL24" s="112"/>
      <c r="AM24" s="112"/>
      <c r="AN24" s="112"/>
      <c r="AO24" s="112"/>
      <c r="AP24" s="112"/>
      <c r="AQ24" s="112"/>
      <c r="AR24" s="114"/>
      <c r="AS24" s="114"/>
      <c r="AT24" s="110"/>
      <c r="AU24" s="110"/>
      <c r="AV24" s="110"/>
      <c r="AW24" s="110"/>
      <c r="AX24" s="110"/>
      <c r="AY24" s="110"/>
      <c r="AZ24" s="110"/>
      <c r="BA24" s="110"/>
      <c r="BB24" s="110"/>
    </row>
    <row r="25" spans="1:54" ht="61.5" customHeight="1" thickBot="1">
      <c r="A25" s="110"/>
      <c r="B25" s="110"/>
      <c r="C25" s="554" t="s">
        <v>152</v>
      </c>
      <c r="D25" s="555"/>
      <c r="E25" s="556" t="s">
        <v>189</v>
      </c>
      <c r="F25" s="556"/>
      <c r="G25" s="556"/>
      <c r="H25" s="556"/>
      <c r="I25" s="556"/>
      <c r="J25" s="247" t="s">
        <v>154</v>
      </c>
      <c r="K25" s="129" t="s">
        <v>155</v>
      </c>
      <c r="L25" s="129" t="s">
        <v>156</v>
      </c>
      <c r="M25" s="129" t="s">
        <v>157</v>
      </c>
      <c r="N25" s="129" t="s">
        <v>158</v>
      </c>
      <c r="O25" s="129" t="s">
        <v>159</v>
      </c>
      <c r="P25" s="129" t="s">
        <v>160</v>
      </c>
      <c r="Q25" s="129" t="s">
        <v>161</v>
      </c>
      <c r="R25" s="129" t="s">
        <v>162</v>
      </c>
      <c r="S25" s="129" t="s">
        <v>163</v>
      </c>
      <c r="T25" s="129" t="s">
        <v>164</v>
      </c>
      <c r="U25" s="129" t="s">
        <v>165</v>
      </c>
      <c r="V25" s="129" t="s">
        <v>166</v>
      </c>
      <c r="W25" s="129" t="s">
        <v>167</v>
      </c>
      <c r="X25" s="129" t="s">
        <v>132</v>
      </c>
      <c r="Y25" s="129" t="s">
        <v>131</v>
      </c>
      <c r="Z25" s="129" t="s">
        <v>130</v>
      </c>
      <c r="AA25" s="129" t="s">
        <v>125</v>
      </c>
      <c r="AB25" s="129" t="s">
        <v>126</v>
      </c>
      <c r="AC25" s="129" t="s">
        <v>127</v>
      </c>
      <c r="AD25" s="129" t="s">
        <v>128</v>
      </c>
      <c r="AE25" s="130" t="s">
        <v>129</v>
      </c>
      <c r="AF25" s="557" t="s">
        <v>222</v>
      </c>
      <c r="AG25" s="558"/>
      <c r="AH25" s="558"/>
      <c r="AI25" s="558"/>
      <c r="AJ25" s="558"/>
      <c r="AK25" s="558"/>
      <c r="AL25" s="558"/>
      <c r="AM25" s="558"/>
      <c r="AN25" s="558"/>
      <c r="AO25" s="558"/>
      <c r="AP25" s="558"/>
      <c r="AQ25" s="558"/>
      <c r="AR25" s="558"/>
      <c r="AS25" s="558"/>
      <c r="AT25" s="558"/>
      <c r="AU25" s="558"/>
      <c r="AV25" s="558"/>
      <c r="AW25" s="558"/>
      <c r="AX25" s="558"/>
      <c r="AY25" s="558"/>
      <c r="AZ25" s="559"/>
    </row>
    <row r="26" spans="1:54" ht="27" customHeight="1" thickBot="1">
      <c r="A26" s="114"/>
      <c r="B26" s="114"/>
      <c r="C26" s="563" t="s">
        <v>17</v>
      </c>
      <c r="D26" s="564"/>
      <c r="E26" s="565" t="str">
        <f>①日ソ登録選手入力!C$5&amp;""</f>
        <v/>
      </c>
      <c r="F26" s="566"/>
      <c r="G26" s="566"/>
      <c r="H26" s="566"/>
      <c r="I26" s="566"/>
      <c r="J26" s="566"/>
      <c r="K26" s="566"/>
      <c r="L26" s="566"/>
      <c r="M26" s="566"/>
      <c r="N26" s="566"/>
      <c r="O26" s="566"/>
      <c r="P26" s="566"/>
      <c r="Q26" s="566"/>
      <c r="R26" s="566"/>
      <c r="S26" s="566"/>
      <c r="T26" s="566"/>
      <c r="U26" s="567"/>
      <c r="V26" s="568" t="s">
        <v>169</v>
      </c>
      <c r="W26" s="568"/>
      <c r="X26" s="568"/>
      <c r="Y26" s="568"/>
      <c r="Z26" s="568"/>
      <c r="AA26" s="569"/>
      <c r="AB26" s="133" t="s">
        <v>190</v>
      </c>
      <c r="AC26" s="114" t="str">
        <f>COUNTA(①日ソ登録選手入力!D17:D19,①日ソ登録選手入力!D34:D83)&amp;""</f>
        <v>0</v>
      </c>
      <c r="AD26" s="133" t="s">
        <v>171</v>
      </c>
      <c r="AE26" s="248"/>
      <c r="AF26" s="560"/>
      <c r="AG26" s="561"/>
      <c r="AH26" s="561"/>
      <c r="AI26" s="561"/>
      <c r="AJ26" s="561"/>
      <c r="AK26" s="561"/>
      <c r="AL26" s="561"/>
      <c r="AM26" s="561"/>
      <c r="AN26" s="561"/>
      <c r="AO26" s="561"/>
      <c r="AP26" s="561"/>
      <c r="AQ26" s="561"/>
      <c r="AR26" s="561"/>
      <c r="AS26" s="561"/>
      <c r="AT26" s="561"/>
      <c r="AU26" s="561"/>
      <c r="AV26" s="561"/>
      <c r="AW26" s="561"/>
      <c r="AX26" s="561"/>
      <c r="AY26" s="561"/>
      <c r="AZ26" s="562"/>
    </row>
    <row r="27" spans="1:54" ht="27" customHeight="1">
      <c r="A27" s="114"/>
      <c r="B27" s="114"/>
      <c r="C27" s="589" t="s">
        <v>172</v>
      </c>
      <c r="D27" s="590"/>
      <c r="E27" s="591" t="str">
        <f>①日ソ登録選手入力!C$6&amp;""</f>
        <v/>
      </c>
      <c r="F27" s="592"/>
      <c r="G27" s="593"/>
      <c r="H27" s="594" t="str">
        <f>①日ソ登録選手入力!C$7&amp;""</f>
        <v/>
      </c>
      <c r="I27" s="594"/>
      <c r="J27" s="594"/>
      <c r="K27" s="594"/>
      <c r="L27" s="594"/>
      <c r="M27" s="594"/>
      <c r="N27" s="594"/>
      <c r="O27" s="594"/>
      <c r="P27" s="594"/>
      <c r="Q27" s="594"/>
      <c r="R27" s="594"/>
      <c r="S27" s="594"/>
      <c r="T27" s="594"/>
      <c r="U27" s="594"/>
      <c r="V27" s="594"/>
      <c r="W27" s="594"/>
      <c r="X27" s="594"/>
      <c r="Y27" s="594"/>
      <c r="Z27" s="594"/>
      <c r="AA27" s="595"/>
      <c r="AB27" s="131" t="s">
        <v>33</v>
      </c>
      <c r="AC27" s="573" t="s">
        <v>173</v>
      </c>
      <c r="AD27" s="573"/>
      <c r="AE27" s="573"/>
      <c r="AF27" s="573"/>
      <c r="AG27" s="573"/>
      <c r="AH27" s="573"/>
      <c r="AI27" s="573" t="s">
        <v>174</v>
      </c>
      <c r="AJ27" s="573"/>
      <c r="AK27" s="573"/>
      <c r="AL27" s="596" t="s">
        <v>175</v>
      </c>
      <c r="AM27" s="597"/>
      <c r="AN27" s="597"/>
      <c r="AO27" s="597"/>
      <c r="AP27" s="573" t="s">
        <v>176</v>
      </c>
      <c r="AQ27" s="573"/>
      <c r="AR27" s="573"/>
      <c r="AS27" s="573"/>
      <c r="AT27" s="573"/>
      <c r="AU27" s="573"/>
      <c r="AV27" s="573"/>
      <c r="AW27" s="573"/>
      <c r="AX27" s="573" t="s">
        <v>177</v>
      </c>
      <c r="AY27" s="573"/>
      <c r="AZ27" s="574"/>
    </row>
    <row r="28" spans="1:54" ht="27" customHeight="1">
      <c r="A28" s="114"/>
      <c r="B28" s="114"/>
      <c r="C28" s="575" t="s">
        <v>178</v>
      </c>
      <c r="D28" s="576"/>
      <c r="E28" s="577" t="str">
        <f>①日ソ登録選手入力!C$10&amp;""</f>
        <v/>
      </c>
      <c r="F28" s="578"/>
      <c r="G28" s="579"/>
      <c r="H28" s="580" t="str">
        <f>①日ソ登録選手入力!C$11&amp;""</f>
        <v/>
      </c>
      <c r="I28" s="581"/>
      <c r="J28" s="581"/>
      <c r="K28" s="581"/>
      <c r="L28" s="581"/>
      <c r="M28" s="581"/>
      <c r="N28" s="581"/>
      <c r="O28" s="581"/>
      <c r="P28" s="581"/>
      <c r="Q28" s="581"/>
      <c r="R28" s="581"/>
      <c r="S28" s="581"/>
      <c r="T28" s="581"/>
      <c r="U28" s="581"/>
      <c r="V28" s="581"/>
      <c r="W28" s="581"/>
      <c r="X28" s="581"/>
      <c r="Y28" s="581"/>
      <c r="Z28" s="581"/>
      <c r="AA28" s="582"/>
      <c r="AB28" s="195" t="str">
        <f>①日ソ登録選手入力!C$43&amp;""</f>
        <v/>
      </c>
      <c r="AC28" s="583" t="str">
        <f>①日ソ登録選手入力!O$43&amp;""</f>
        <v>　</v>
      </c>
      <c r="AD28" s="583"/>
      <c r="AE28" s="583"/>
      <c r="AF28" s="583"/>
      <c r="AG28" s="583"/>
      <c r="AH28" s="583"/>
      <c r="AI28" s="584" t="str">
        <f>IF(①日ソ登録選手入力!J$43="","",①日ソ登録選手入力!Q$43)</f>
        <v/>
      </c>
      <c r="AJ28" s="584"/>
      <c r="AK28" s="584"/>
      <c r="AL28" s="585" t="str">
        <f>①日ソ登録選手入力!K$43&amp;""</f>
        <v/>
      </c>
      <c r="AM28" s="585"/>
      <c r="AN28" s="585"/>
      <c r="AO28" s="585"/>
      <c r="AP28" s="586" t="str">
        <f>①日ソ登録選手入力!L$43&amp;""</f>
        <v/>
      </c>
      <c r="AQ28" s="586"/>
      <c r="AR28" s="586"/>
      <c r="AS28" s="586"/>
      <c r="AT28" s="586"/>
      <c r="AU28" s="586"/>
      <c r="AV28" s="586"/>
      <c r="AW28" s="586"/>
      <c r="AX28" s="587"/>
      <c r="AY28" s="587"/>
      <c r="AZ28" s="588"/>
    </row>
    <row r="29" spans="1:54" ht="27" customHeight="1">
      <c r="A29" s="114"/>
      <c r="B29" s="114"/>
      <c r="C29" s="602" t="s">
        <v>179</v>
      </c>
      <c r="D29" s="603"/>
      <c r="E29" s="604" t="str">
        <f>①日ソ登録選手入力!C$9&amp;""</f>
        <v/>
      </c>
      <c r="F29" s="474"/>
      <c r="G29" s="474"/>
      <c r="H29" s="605"/>
      <c r="I29" s="605"/>
      <c r="J29" s="605"/>
      <c r="K29" s="605"/>
      <c r="L29" s="605"/>
      <c r="M29" s="605"/>
      <c r="N29" s="605"/>
      <c r="O29" s="606"/>
      <c r="P29" s="607" t="s">
        <v>25</v>
      </c>
      <c r="Q29" s="607"/>
      <c r="R29" s="608" t="str">
        <f>①日ソ登録選手入力!C$12&amp;""</f>
        <v/>
      </c>
      <c r="S29" s="608"/>
      <c r="T29" s="608"/>
      <c r="U29" s="608"/>
      <c r="V29" s="608"/>
      <c r="W29" s="608"/>
      <c r="X29" s="608"/>
      <c r="Y29" s="608"/>
      <c r="Z29" s="608"/>
      <c r="AA29" s="609"/>
      <c r="AB29" s="196" t="str">
        <f>①日ソ登録選手入力!C$44&amp;""</f>
        <v/>
      </c>
      <c r="AC29" s="583" t="str">
        <f>①日ソ登録選手入力!O$44&amp;""</f>
        <v>　</v>
      </c>
      <c r="AD29" s="583"/>
      <c r="AE29" s="583"/>
      <c r="AF29" s="583"/>
      <c r="AG29" s="583"/>
      <c r="AH29" s="583"/>
      <c r="AI29" s="584" t="str">
        <f>IF(①日ソ登録選手入力!J$44="","",①日ソ登録選手入力!Q$44)</f>
        <v/>
      </c>
      <c r="AJ29" s="584"/>
      <c r="AK29" s="584"/>
      <c r="AL29" s="585" t="str">
        <f>①日ソ登録選手入力!K$44&amp;""</f>
        <v/>
      </c>
      <c r="AM29" s="585"/>
      <c r="AN29" s="585"/>
      <c r="AO29" s="585"/>
      <c r="AP29" s="586" t="str">
        <f>①日ソ登録選手入力!L$44&amp;""</f>
        <v/>
      </c>
      <c r="AQ29" s="586"/>
      <c r="AR29" s="586"/>
      <c r="AS29" s="586"/>
      <c r="AT29" s="586"/>
      <c r="AU29" s="586"/>
      <c r="AV29" s="586"/>
      <c r="AW29" s="586"/>
      <c r="AX29" s="587"/>
      <c r="AY29" s="587"/>
      <c r="AZ29" s="588"/>
    </row>
    <row r="30" spans="1:54" ht="27" customHeight="1" thickBot="1">
      <c r="A30" s="114"/>
      <c r="B30" s="114"/>
      <c r="C30" s="598" t="s">
        <v>180</v>
      </c>
      <c r="D30" s="599"/>
      <c r="E30" s="600" t="str">
        <f>①日ソ登録選手入力!C$8&amp;""</f>
        <v/>
      </c>
      <c r="F30" s="600"/>
      <c r="G30" s="600"/>
      <c r="H30" s="600"/>
      <c r="I30" s="600"/>
      <c r="J30" s="600"/>
      <c r="K30" s="600"/>
      <c r="L30" s="600"/>
      <c r="M30" s="600"/>
      <c r="N30" s="600"/>
      <c r="O30" s="600"/>
      <c r="P30" s="599" t="s">
        <v>181</v>
      </c>
      <c r="Q30" s="599"/>
      <c r="R30" s="600" t="str">
        <f>①日ソ登録選手入力!O$20&amp;""</f>
        <v xml:space="preserve"> </v>
      </c>
      <c r="S30" s="600"/>
      <c r="T30" s="600"/>
      <c r="U30" s="600"/>
      <c r="V30" s="600"/>
      <c r="W30" s="600"/>
      <c r="X30" s="600"/>
      <c r="Y30" s="600"/>
      <c r="Z30" s="600"/>
      <c r="AA30" s="601"/>
      <c r="AB30" s="195" t="str">
        <f>①日ソ登録選手入力!C$45&amp;""</f>
        <v/>
      </c>
      <c r="AC30" s="583" t="str">
        <f>①日ソ登録選手入力!O$45&amp;""</f>
        <v>　</v>
      </c>
      <c r="AD30" s="583"/>
      <c r="AE30" s="583"/>
      <c r="AF30" s="583"/>
      <c r="AG30" s="583"/>
      <c r="AH30" s="583"/>
      <c r="AI30" s="584" t="str">
        <f>IF(①日ソ登録選手入力!J$45="","",①日ソ登録選手入力!Q$45)</f>
        <v/>
      </c>
      <c r="AJ30" s="584"/>
      <c r="AK30" s="584"/>
      <c r="AL30" s="585" t="str">
        <f>①日ソ登録選手入力!K$45&amp;""</f>
        <v/>
      </c>
      <c r="AM30" s="585"/>
      <c r="AN30" s="585"/>
      <c r="AO30" s="585"/>
      <c r="AP30" s="586" t="str">
        <f>①日ソ登録選手入力!L$45&amp;""</f>
        <v/>
      </c>
      <c r="AQ30" s="586"/>
      <c r="AR30" s="586"/>
      <c r="AS30" s="586"/>
      <c r="AT30" s="586"/>
      <c r="AU30" s="586"/>
      <c r="AV30" s="586"/>
      <c r="AW30" s="586"/>
      <c r="AX30" s="587"/>
      <c r="AY30" s="587"/>
      <c r="AZ30" s="588"/>
    </row>
    <row r="31" spans="1:54" ht="27" customHeight="1">
      <c r="A31" s="114"/>
      <c r="B31" s="114"/>
      <c r="C31" s="178" t="s">
        <v>33</v>
      </c>
      <c r="D31" s="615" t="s">
        <v>173</v>
      </c>
      <c r="E31" s="615"/>
      <c r="F31" s="615"/>
      <c r="G31" s="615"/>
      <c r="H31" s="615"/>
      <c r="I31" s="615"/>
      <c r="J31" s="615" t="s">
        <v>174</v>
      </c>
      <c r="K31" s="615"/>
      <c r="L31" s="615"/>
      <c r="M31" s="568" t="s">
        <v>175</v>
      </c>
      <c r="N31" s="568"/>
      <c r="O31" s="568"/>
      <c r="P31" s="568"/>
      <c r="Q31" s="615" t="s">
        <v>182</v>
      </c>
      <c r="R31" s="615"/>
      <c r="S31" s="615"/>
      <c r="T31" s="615"/>
      <c r="U31" s="615"/>
      <c r="V31" s="615"/>
      <c r="W31" s="615"/>
      <c r="X31" s="615"/>
      <c r="Y31" s="616" t="s">
        <v>177</v>
      </c>
      <c r="Z31" s="616"/>
      <c r="AA31" s="617"/>
      <c r="AB31" s="195" t="str">
        <f>①日ソ登録選手入力!C$46&amp;""</f>
        <v/>
      </c>
      <c r="AC31" s="583" t="str">
        <f>①日ソ登録選手入力!O$46&amp;""</f>
        <v>　</v>
      </c>
      <c r="AD31" s="583"/>
      <c r="AE31" s="583"/>
      <c r="AF31" s="583"/>
      <c r="AG31" s="583"/>
      <c r="AH31" s="583"/>
      <c r="AI31" s="584" t="str">
        <f>IF(①日ソ登録選手入力!J$46="","",①日ソ登録選手入力!Q$46)</f>
        <v/>
      </c>
      <c r="AJ31" s="584"/>
      <c r="AK31" s="584"/>
      <c r="AL31" s="585" t="str">
        <f>①日ソ登録選手入力!K$46&amp;""</f>
        <v/>
      </c>
      <c r="AM31" s="585"/>
      <c r="AN31" s="585"/>
      <c r="AO31" s="585"/>
      <c r="AP31" s="586" t="str">
        <f>①日ソ登録選手入力!L$46&amp;""</f>
        <v/>
      </c>
      <c r="AQ31" s="586"/>
      <c r="AR31" s="586"/>
      <c r="AS31" s="586"/>
      <c r="AT31" s="586"/>
      <c r="AU31" s="586"/>
      <c r="AV31" s="586"/>
      <c r="AW31" s="586"/>
      <c r="AX31" s="587"/>
      <c r="AY31" s="587"/>
      <c r="AZ31" s="588"/>
    </row>
    <row r="32" spans="1:54" ht="27" customHeight="1">
      <c r="A32" s="610" t="s">
        <v>91</v>
      </c>
      <c r="B32" s="611"/>
      <c r="C32" s="132" t="str">
        <f>①日ソ登録選手入力!C$17&amp;""</f>
        <v>30</v>
      </c>
      <c r="D32" s="583" t="str">
        <f>①日ソ登録選手入力!O$17&amp;""</f>
        <v xml:space="preserve"> </v>
      </c>
      <c r="E32" s="583"/>
      <c r="F32" s="583"/>
      <c r="G32" s="583"/>
      <c r="H32" s="583"/>
      <c r="I32" s="583"/>
      <c r="J32" s="584" t="str">
        <f>IF(①日ソ登録選手入力!J$17="","",①日ソ登録選手入力!Q$17)</f>
        <v/>
      </c>
      <c r="K32" s="584"/>
      <c r="L32" s="584"/>
      <c r="M32" s="585" t="str">
        <f>①日ソ登録選手入力!K$17&amp;""</f>
        <v/>
      </c>
      <c r="N32" s="585"/>
      <c r="O32" s="585"/>
      <c r="P32" s="585"/>
      <c r="Q32" s="586" t="str">
        <f>①日ソ登録選手入力!L$17&amp;""</f>
        <v/>
      </c>
      <c r="R32" s="586"/>
      <c r="S32" s="586"/>
      <c r="T32" s="586"/>
      <c r="U32" s="586"/>
      <c r="V32" s="586"/>
      <c r="W32" s="586"/>
      <c r="X32" s="586"/>
      <c r="Y32" s="612" t="str">
        <f>①日ソ登録選手入力!N$17&amp;""</f>
        <v/>
      </c>
      <c r="Z32" s="613"/>
      <c r="AA32" s="614"/>
      <c r="AB32" s="249" t="str">
        <f>①日ソ登録選手入力!C$47&amp;""</f>
        <v/>
      </c>
      <c r="AC32" s="583" t="str">
        <f>①日ソ登録選手入力!O$47&amp;""</f>
        <v>　</v>
      </c>
      <c r="AD32" s="583"/>
      <c r="AE32" s="583"/>
      <c r="AF32" s="583"/>
      <c r="AG32" s="583"/>
      <c r="AH32" s="583"/>
      <c r="AI32" s="584" t="str">
        <f>IF(①日ソ登録選手入力!J$47="","",①日ソ登録選手入力!Q$47)</f>
        <v/>
      </c>
      <c r="AJ32" s="584"/>
      <c r="AK32" s="584"/>
      <c r="AL32" s="585" t="str">
        <f>①日ソ登録選手入力!K$47&amp;""</f>
        <v/>
      </c>
      <c r="AM32" s="585"/>
      <c r="AN32" s="585"/>
      <c r="AO32" s="585"/>
      <c r="AP32" s="586" t="str">
        <f>①日ソ登録選手入力!L$47&amp;""</f>
        <v/>
      </c>
      <c r="AQ32" s="586"/>
      <c r="AR32" s="586"/>
      <c r="AS32" s="586"/>
      <c r="AT32" s="586"/>
      <c r="AU32" s="586"/>
      <c r="AV32" s="586"/>
      <c r="AW32" s="586"/>
      <c r="AX32" s="587"/>
      <c r="AY32" s="587"/>
      <c r="AZ32" s="588"/>
    </row>
    <row r="33" spans="1:54" ht="27" customHeight="1">
      <c r="A33" s="618" t="s">
        <v>90</v>
      </c>
      <c r="B33" s="619"/>
      <c r="C33" s="252" t="str">
        <f>①日ソ登録選手入力!C$18&amp;""</f>
        <v>31</v>
      </c>
      <c r="D33" s="583" t="str">
        <f>①日ソ登録選手入力!O$18&amp;""</f>
        <v xml:space="preserve"> </v>
      </c>
      <c r="E33" s="583"/>
      <c r="F33" s="583"/>
      <c r="G33" s="583"/>
      <c r="H33" s="583"/>
      <c r="I33" s="583"/>
      <c r="J33" s="584" t="str">
        <f>IF(①日ソ登録選手入力!J$18="","",①日ソ登録選手入力!Q$18)</f>
        <v/>
      </c>
      <c r="K33" s="584"/>
      <c r="L33" s="584"/>
      <c r="M33" s="585" t="str">
        <f>①日ソ登録選手入力!K$18&amp;""</f>
        <v/>
      </c>
      <c r="N33" s="585"/>
      <c r="O33" s="585"/>
      <c r="P33" s="585"/>
      <c r="Q33" s="586" t="str">
        <f>①日ソ登録選手入力!L$18&amp;""</f>
        <v/>
      </c>
      <c r="R33" s="586"/>
      <c r="S33" s="586"/>
      <c r="T33" s="586"/>
      <c r="U33" s="586"/>
      <c r="V33" s="586"/>
      <c r="W33" s="586"/>
      <c r="X33" s="586"/>
      <c r="Y33" s="612" t="str">
        <f>①日ソ登録選手入力!N$18&amp;""</f>
        <v/>
      </c>
      <c r="Z33" s="613"/>
      <c r="AA33" s="613"/>
      <c r="AB33" s="251" t="str">
        <f>①日ソ登録選手入力!C$48&amp;""</f>
        <v/>
      </c>
      <c r="AC33" s="583" t="str">
        <f>①日ソ登録選手入力!O$48&amp;""</f>
        <v>　</v>
      </c>
      <c r="AD33" s="583"/>
      <c r="AE33" s="583"/>
      <c r="AF33" s="583"/>
      <c r="AG33" s="583"/>
      <c r="AH33" s="583"/>
      <c r="AI33" s="584" t="str">
        <f>IF(①日ソ登録選手入力!J$48="","",①日ソ登録選手入力!Q$48)</f>
        <v/>
      </c>
      <c r="AJ33" s="584"/>
      <c r="AK33" s="584"/>
      <c r="AL33" s="585" t="str">
        <f>①日ソ登録選手入力!K$48&amp;""</f>
        <v/>
      </c>
      <c r="AM33" s="585"/>
      <c r="AN33" s="585"/>
      <c r="AO33" s="585"/>
      <c r="AP33" s="586" t="str">
        <f>①日ソ登録選手入力!L$48&amp;""</f>
        <v/>
      </c>
      <c r="AQ33" s="586"/>
      <c r="AR33" s="586"/>
      <c r="AS33" s="586"/>
      <c r="AT33" s="586"/>
      <c r="AU33" s="586"/>
      <c r="AV33" s="586"/>
      <c r="AW33" s="586"/>
      <c r="AX33" s="587"/>
      <c r="AY33" s="587"/>
      <c r="AZ33" s="588"/>
    </row>
    <row r="34" spans="1:54" ht="27" customHeight="1">
      <c r="A34" s="618" t="s">
        <v>90</v>
      </c>
      <c r="B34" s="619"/>
      <c r="C34" s="254" t="str">
        <f>①日ソ登録選手入力!C$19&amp;""</f>
        <v>32</v>
      </c>
      <c r="D34" s="583" t="str">
        <f>①日ソ登録選手入力!O$19&amp;""</f>
        <v xml:space="preserve"> </v>
      </c>
      <c r="E34" s="583"/>
      <c r="F34" s="583"/>
      <c r="G34" s="583"/>
      <c r="H34" s="583"/>
      <c r="I34" s="583"/>
      <c r="J34" s="584" t="str">
        <f>IF(①日ソ登録選手入力!J$19="","",①日ソ登録選手入力!Q$19)</f>
        <v/>
      </c>
      <c r="K34" s="584"/>
      <c r="L34" s="584"/>
      <c r="M34" s="585" t="str">
        <f>①日ソ登録選手入力!K$19&amp;""</f>
        <v/>
      </c>
      <c r="N34" s="585"/>
      <c r="O34" s="585"/>
      <c r="P34" s="585"/>
      <c r="Q34" s="586" t="str">
        <f>①日ソ登録選手入力!L$19&amp;""</f>
        <v/>
      </c>
      <c r="R34" s="586"/>
      <c r="S34" s="586"/>
      <c r="T34" s="586"/>
      <c r="U34" s="586"/>
      <c r="V34" s="586"/>
      <c r="W34" s="586"/>
      <c r="X34" s="586"/>
      <c r="Y34" s="612" t="str">
        <f>①日ソ登録選手入力!N$19&amp;""</f>
        <v/>
      </c>
      <c r="Z34" s="613"/>
      <c r="AA34" s="614"/>
      <c r="AB34" s="250" t="str">
        <f>①日ソ登録選手入力!C$49&amp;""</f>
        <v/>
      </c>
      <c r="AC34" s="583" t="str">
        <f>①日ソ登録選手入力!O$49&amp;""</f>
        <v>　</v>
      </c>
      <c r="AD34" s="583"/>
      <c r="AE34" s="583"/>
      <c r="AF34" s="583"/>
      <c r="AG34" s="583"/>
      <c r="AH34" s="583"/>
      <c r="AI34" s="584" t="str">
        <f>IF(①日ソ登録選手入力!J$49="","",①日ソ登録選手入力!Q$49)</f>
        <v/>
      </c>
      <c r="AJ34" s="584"/>
      <c r="AK34" s="584"/>
      <c r="AL34" s="585" t="str">
        <f>①日ソ登録選手入力!K$49&amp;""</f>
        <v/>
      </c>
      <c r="AM34" s="585"/>
      <c r="AN34" s="585"/>
      <c r="AO34" s="585"/>
      <c r="AP34" s="586" t="str">
        <f>①日ソ登録選手入力!L$49&amp;""</f>
        <v/>
      </c>
      <c r="AQ34" s="586"/>
      <c r="AR34" s="586"/>
      <c r="AS34" s="586"/>
      <c r="AT34" s="586"/>
      <c r="AU34" s="586"/>
      <c r="AV34" s="586"/>
      <c r="AW34" s="586"/>
      <c r="AX34" s="587"/>
      <c r="AY34" s="587"/>
      <c r="AZ34" s="588"/>
    </row>
    <row r="35" spans="1:54" ht="27" customHeight="1">
      <c r="A35" s="610" t="s">
        <v>183</v>
      </c>
      <c r="B35" s="611"/>
      <c r="C35" s="253" t="s">
        <v>184</v>
      </c>
      <c r="D35" s="583" t="str">
        <f>①日ソ登録選手入力!O$34&amp;""</f>
        <v>　</v>
      </c>
      <c r="E35" s="583"/>
      <c r="F35" s="583"/>
      <c r="G35" s="583"/>
      <c r="H35" s="583"/>
      <c r="I35" s="583"/>
      <c r="J35" s="584" t="str">
        <f>IF(①日ソ登録選手入力!J$34="","",①日ソ登録選手入力!Q$34)</f>
        <v/>
      </c>
      <c r="K35" s="584"/>
      <c r="L35" s="584"/>
      <c r="M35" s="585" t="str">
        <f>①日ソ登録選手入力!K$34&amp;""</f>
        <v/>
      </c>
      <c r="N35" s="585"/>
      <c r="O35" s="585"/>
      <c r="P35" s="585"/>
      <c r="Q35" s="586" t="str">
        <f>①日ソ登録選手入力!L$34&amp;""</f>
        <v/>
      </c>
      <c r="R35" s="586"/>
      <c r="S35" s="586"/>
      <c r="T35" s="586"/>
      <c r="U35" s="586"/>
      <c r="V35" s="586"/>
      <c r="W35" s="586"/>
      <c r="X35" s="586"/>
      <c r="Y35" s="612"/>
      <c r="Z35" s="613"/>
      <c r="AA35" s="614"/>
      <c r="AB35" s="195" t="str">
        <f>①日ソ登録選手入力!C$50&amp;""</f>
        <v/>
      </c>
      <c r="AC35" s="583" t="str">
        <f>①日ソ登録選手入力!O$50&amp;""</f>
        <v>　</v>
      </c>
      <c r="AD35" s="583"/>
      <c r="AE35" s="583"/>
      <c r="AF35" s="583"/>
      <c r="AG35" s="583"/>
      <c r="AH35" s="583"/>
      <c r="AI35" s="584" t="str">
        <f>IF(①日ソ登録選手入力!J$50="","",①日ソ登録選手入力!Q$50)</f>
        <v/>
      </c>
      <c r="AJ35" s="584"/>
      <c r="AK35" s="584"/>
      <c r="AL35" s="585" t="str">
        <f>①日ソ登録選手入力!K$50&amp;""</f>
        <v/>
      </c>
      <c r="AM35" s="585"/>
      <c r="AN35" s="585"/>
      <c r="AO35" s="585"/>
      <c r="AP35" s="586" t="str">
        <f>①日ソ登録選手入力!L$50&amp;""</f>
        <v/>
      </c>
      <c r="AQ35" s="586"/>
      <c r="AR35" s="586"/>
      <c r="AS35" s="586"/>
      <c r="AT35" s="586"/>
      <c r="AU35" s="586"/>
      <c r="AV35" s="586"/>
      <c r="AW35" s="586"/>
      <c r="AX35" s="587"/>
      <c r="AY35" s="587"/>
      <c r="AZ35" s="588"/>
    </row>
    <row r="36" spans="1:54" ht="27" customHeight="1">
      <c r="A36" s="133"/>
      <c r="B36" s="133"/>
      <c r="C36" s="181" t="str">
        <f>①日ソ登録選手入力!C$35&amp;""</f>
        <v/>
      </c>
      <c r="D36" s="583" t="str">
        <f>①日ソ登録選手入力!O$35&amp;""</f>
        <v>　</v>
      </c>
      <c r="E36" s="583"/>
      <c r="F36" s="583"/>
      <c r="G36" s="583"/>
      <c r="H36" s="583"/>
      <c r="I36" s="583"/>
      <c r="J36" s="584" t="str">
        <f>IF(①日ソ登録選手入力!J$35="","",①日ソ登録選手入力!Q$35)</f>
        <v/>
      </c>
      <c r="K36" s="584"/>
      <c r="L36" s="584"/>
      <c r="M36" s="585" t="str">
        <f>①日ソ登録選手入力!K$35&amp;""</f>
        <v/>
      </c>
      <c r="N36" s="585"/>
      <c r="O36" s="585"/>
      <c r="P36" s="585"/>
      <c r="Q36" s="586" t="str">
        <f>①日ソ登録選手入力!L$35&amp;""</f>
        <v/>
      </c>
      <c r="R36" s="586"/>
      <c r="S36" s="586"/>
      <c r="T36" s="586"/>
      <c r="U36" s="586"/>
      <c r="V36" s="586"/>
      <c r="W36" s="586"/>
      <c r="X36" s="586"/>
      <c r="Y36" s="612"/>
      <c r="Z36" s="613"/>
      <c r="AA36" s="614"/>
      <c r="AB36" s="195" t="str">
        <f>①日ソ登録選手入力!C$51&amp;""</f>
        <v/>
      </c>
      <c r="AC36" s="583" t="str">
        <f>①日ソ登録選手入力!O$51&amp;""</f>
        <v>　</v>
      </c>
      <c r="AD36" s="583"/>
      <c r="AE36" s="583"/>
      <c r="AF36" s="583"/>
      <c r="AG36" s="583"/>
      <c r="AH36" s="583"/>
      <c r="AI36" s="584" t="str">
        <f>IF(①日ソ登録選手入力!J$51="","",①日ソ登録選手入力!Q$51)</f>
        <v/>
      </c>
      <c r="AJ36" s="584"/>
      <c r="AK36" s="584"/>
      <c r="AL36" s="585" t="str">
        <f>①日ソ登録選手入力!K$51&amp;""</f>
        <v/>
      </c>
      <c r="AM36" s="585"/>
      <c r="AN36" s="585"/>
      <c r="AO36" s="585"/>
      <c r="AP36" s="586" t="str">
        <f>①日ソ登録選手入力!L$51&amp;""</f>
        <v/>
      </c>
      <c r="AQ36" s="586"/>
      <c r="AR36" s="586"/>
      <c r="AS36" s="586"/>
      <c r="AT36" s="586"/>
      <c r="AU36" s="586"/>
      <c r="AV36" s="586"/>
      <c r="AW36" s="586"/>
      <c r="AX36" s="587"/>
      <c r="AY36" s="587"/>
      <c r="AZ36" s="588"/>
    </row>
    <row r="37" spans="1:54" ht="27" customHeight="1">
      <c r="A37" s="133"/>
      <c r="B37" s="133"/>
      <c r="C37" s="181" t="str">
        <f>①日ソ登録選手入力!C$36&amp;""</f>
        <v/>
      </c>
      <c r="D37" s="583" t="str">
        <f>①日ソ登録選手入力!O$36&amp;""</f>
        <v>　</v>
      </c>
      <c r="E37" s="583"/>
      <c r="F37" s="583"/>
      <c r="G37" s="583"/>
      <c r="H37" s="583"/>
      <c r="I37" s="583"/>
      <c r="J37" s="584" t="str">
        <f>IF(①日ソ登録選手入力!J$36="","",①日ソ登録選手入力!Q$36)</f>
        <v/>
      </c>
      <c r="K37" s="584"/>
      <c r="L37" s="584"/>
      <c r="M37" s="585" t="str">
        <f>①日ソ登録選手入力!K$36&amp;""</f>
        <v/>
      </c>
      <c r="N37" s="585"/>
      <c r="O37" s="585"/>
      <c r="P37" s="585"/>
      <c r="Q37" s="586" t="str">
        <f>①日ソ登録選手入力!L$36&amp;""</f>
        <v/>
      </c>
      <c r="R37" s="586"/>
      <c r="S37" s="586"/>
      <c r="T37" s="586"/>
      <c r="U37" s="586"/>
      <c r="V37" s="586"/>
      <c r="W37" s="586"/>
      <c r="X37" s="586"/>
      <c r="Y37" s="612"/>
      <c r="Z37" s="613"/>
      <c r="AA37" s="614"/>
      <c r="AB37" s="195" t="str">
        <f>①日ソ登録選手入力!C$52&amp;""</f>
        <v/>
      </c>
      <c r="AC37" s="583" t="str">
        <f>①日ソ登録選手入力!O$52&amp;""</f>
        <v>　</v>
      </c>
      <c r="AD37" s="583"/>
      <c r="AE37" s="583"/>
      <c r="AF37" s="583"/>
      <c r="AG37" s="583"/>
      <c r="AH37" s="583"/>
      <c r="AI37" s="584" t="str">
        <f>IF(①日ソ登録選手入力!J$52="","",①日ソ登録選手入力!Q$52)</f>
        <v/>
      </c>
      <c r="AJ37" s="584"/>
      <c r="AK37" s="584"/>
      <c r="AL37" s="585" t="str">
        <f>①日ソ登録選手入力!K$52&amp;""</f>
        <v/>
      </c>
      <c r="AM37" s="585"/>
      <c r="AN37" s="585"/>
      <c r="AO37" s="585"/>
      <c r="AP37" s="586" t="str">
        <f>①日ソ登録選手入力!L$52&amp;""</f>
        <v/>
      </c>
      <c r="AQ37" s="586"/>
      <c r="AR37" s="586"/>
      <c r="AS37" s="586"/>
      <c r="AT37" s="586"/>
      <c r="AU37" s="586"/>
      <c r="AV37" s="586"/>
      <c r="AW37" s="586"/>
      <c r="AX37" s="587"/>
      <c r="AY37" s="587"/>
      <c r="AZ37" s="588"/>
    </row>
    <row r="38" spans="1:54" ht="27" customHeight="1">
      <c r="A38" s="133"/>
      <c r="B38" s="133"/>
      <c r="C38" s="181" t="str">
        <f>①日ソ登録選手入力!C$37&amp;""</f>
        <v/>
      </c>
      <c r="D38" s="583" t="str">
        <f>①日ソ登録選手入力!O$37&amp;""</f>
        <v>　</v>
      </c>
      <c r="E38" s="583"/>
      <c r="F38" s="583"/>
      <c r="G38" s="583"/>
      <c r="H38" s="583"/>
      <c r="I38" s="583"/>
      <c r="J38" s="584" t="str">
        <f>IF(①日ソ登録選手入力!J$37="","",①日ソ登録選手入力!Q$37)</f>
        <v/>
      </c>
      <c r="K38" s="584"/>
      <c r="L38" s="584"/>
      <c r="M38" s="585" t="str">
        <f>①日ソ登録選手入力!K$37&amp;""</f>
        <v/>
      </c>
      <c r="N38" s="585"/>
      <c r="O38" s="585"/>
      <c r="P38" s="585"/>
      <c r="Q38" s="586" t="str">
        <f>①日ソ登録選手入力!L$37&amp;""</f>
        <v/>
      </c>
      <c r="R38" s="586"/>
      <c r="S38" s="586"/>
      <c r="T38" s="586"/>
      <c r="U38" s="586"/>
      <c r="V38" s="586"/>
      <c r="W38" s="586"/>
      <c r="X38" s="586"/>
      <c r="Y38" s="612"/>
      <c r="Z38" s="613"/>
      <c r="AA38" s="614"/>
      <c r="AB38" s="195" t="str">
        <f>①日ソ登録選手入力!C$53&amp;""</f>
        <v/>
      </c>
      <c r="AC38" s="583" t="str">
        <f>①日ソ登録選手入力!O$53&amp;""</f>
        <v>　</v>
      </c>
      <c r="AD38" s="583"/>
      <c r="AE38" s="583"/>
      <c r="AF38" s="583"/>
      <c r="AG38" s="583"/>
      <c r="AH38" s="583"/>
      <c r="AI38" s="584" t="str">
        <f>IF(①日ソ登録選手入力!J$53="","",①日ソ登録選手入力!Q$53)</f>
        <v/>
      </c>
      <c r="AJ38" s="584"/>
      <c r="AK38" s="584"/>
      <c r="AL38" s="585" t="str">
        <f>①日ソ登録選手入力!K$53&amp;""</f>
        <v/>
      </c>
      <c r="AM38" s="585"/>
      <c r="AN38" s="585"/>
      <c r="AO38" s="585"/>
      <c r="AP38" s="586" t="str">
        <f>①日ソ登録選手入力!L$53&amp;""</f>
        <v/>
      </c>
      <c r="AQ38" s="586"/>
      <c r="AR38" s="586"/>
      <c r="AS38" s="586"/>
      <c r="AT38" s="586"/>
      <c r="AU38" s="586"/>
      <c r="AV38" s="586"/>
      <c r="AW38" s="586"/>
      <c r="AX38" s="587"/>
      <c r="AY38" s="587"/>
      <c r="AZ38" s="588"/>
    </row>
    <row r="39" spans="1:54" ht="27" customHeight="1">
      <c r="A39" s="133"/>
      <c r="B39" s="133"/>
      <c r="C39" s="181" t="str">
        <f>①日ソ登録選手入力!C$38&amp;""</f>
        <v/>
      </c>
      <c r="D39" s="583" t="str">
        <f>①日ソ登録選手入力!O$38&amp;""</f>
        <v>　</v>
      </c>
      <c r="E39" s="583"/>
      <c r="F39" s="583"/>
      <c r="G39" s="583"/>
      <c r="H39" s="583"/>
      <c r="I39" s="583"/>
      <c r="J39" s="584" t="str">
        <f>IF(①日ソ登録選手入力!J$38="","",①日ソ登録選手入力!Q$38)</f>
        <v/>
      </c>
      <c r="K39" s="584"/>
      <c r="L39" s="584"/>
      <c r="M39" s="585" t="str">
        <f>①日ソ登録選手入力!K$38&amp;""</f>
        <v/>
      </c>
      <c r="N39" s="585"/>
      <c r="O39" s="585"/>
      <c r="P39" s="585"/>
      <c r="Q39" s="586" t="str">
        <f>①日ソ登録選手入力!L$38&amp;""</f>
        <v/>
      </c>
      <c r="R39" s="586"/>
      <c r="S39" s="586"/>
      <c r="T39" s="586"/>
      <c r="U39" s="586"/>
      <c r="V39" s="586"/>
      <c r="W39" s="586"/>
      <c r="X39" s="586"/>
      <c r="Y39" s="612"/>
      <c r="Z39" s="613"/>
      <c r="AA39" s="614"/>
      <c r="AB39" s="195" t="str">
        <f>①日ソ登録選手入力!C$54&amp;""</f>
        <v/>
      </c>
      <c r="AC39" s="583" t="str">
        <f>①日ソ登録選手入力!O$54&amp;""</f>
        <v>　</v>
      </c>
      <c r="AD39" s="583"/>
      <c r="AE39" s="583"/>
      <c r="AF39" s="583"/>
      <c r="AG39" s="583"/>
      <c r="AH39" s="583"/>
      <c r="AI39" s="584" t="str">
        <f>IF(①日ソ登録選手入力!J$54="","",①日ソ登録選手入力!Q$54)</f>
        <v/>
      </c>
      <c r="AJ39" s="584"/>
      <c r="AK39" s="584"/>
      <c r="AL39" s="585" t="str">
        <f>①日ソ登録選手入力!K$54&amp;""</f>
        <v/>
      </c>
      <c r="AM39" s="585"/>
      <c r="AN39" s="585"/>
      <c r="AO39" s="585"/>
      <c r="AP39" s="586" t="str">
        <f>①日ソ登録選手入力!L$54&amp;""</f>
        <v/>
      </c>
      <c r="AQ39" s="586"/>
      <c r="AR39" s="586"/>
      <c r="AS39" s="586"/>
      <c r="AT39" s="586"/>
      <c r="AU39" s="586"/>
      <c r="AV39" s="586"/>
      <c r="AW39" s="586"/>
      <c r="AX39" s="587"/>
      <c r="AY39" s="587"/>
      <c r="AZ39" s="588"/>
    </row>
    <row r="40" spans="1:54" ht="27" customHeight="1">
      <c r="A40" s="133"/>
      <c r="B40" s="133"/>
      <c r="C40" s="181" t="str">
        <f>①日ソ登録選手入力!C$39&amp;""</f>
        <v/>
      </c>
      <c r="D40" s="583" t="str">
        <f>①日ソ登録選手入力!O$39&amp;""</f>
        <v>　</v>
      </c>
      <c r="E40" s="583"/>
      <c r="F40" s="583"/>
      <c r="G40" s="583"/>
      <c r="H40" s="583"/>
      <c r="I40" s="583"/>
      <c r="J40" s="584" t="str">
        <f>IF(①日ソ登録選手入力!J$39="","",①日ソ登録選手入力!Q$39)</f>
        <v/>
      </c>
      <c r="K40" s="584"/>
      <c r="L40" s="584"/>
      <c r="M40" s="585" t="str">
        <f>①日ソ登録選手入力!K$39&amp;""</f>
        <v/>
      </c>
      <c r="N40" s="585"/>
      <c r="O40" s="585"/>
      <c r="P40" s="585"/>
      <c r="Q40" s="586" t="str">
        <f>①日ソ登録選手入力!L$39&amp;""</f>
        <v/>
      </c>
      <c r="R40" s="586"/>
      <c r="S40" s="586"/>
      <c r="T40" s="586"/>
      <c r="U40" s="586"/>
      <c r="V40" s="586"/>
      <c r="W40" s="586"/>
      <c r="X40" s="586"/>
      <c r="Y40" s="612"/>
      <c r="Z40" s="613"/>
      <c r="AA40" s="614"/>
      <c r="AB40" s="195" t="str">
        <f>①日ソ登録選手入力!C$55&amp;""</f>
        <v/>
      </c>
      <c r="AC40" s="583" t="str">
        <f>①日ソ登録選手入力!O$55&amp;""</f>
        <v>　</v>
      </c>
      <c r="AD40" s="583"/>
      <c r="AE40" s="583"/>
      <c r="AF40" s="583"/>
      <c r="AG40" s="583"/>
      <c r="AH40" s="583"/>
      <c r="AI40" s="584" t="str">
        <f>IF(①日ソ登録選手入力!J$55="","",①日ソ登録選手入力!Q$55)</f>
        <v/>
      </c>
      <c r="AJ40" s="584"/>
      <c r="AK40" s="584"/>
      <c r="AL40" s="585" t="str">
        <f>①日ソ登録選手入力!K$55&amp;""</f>
        <v/>
      </c>
      <c r="AM40" s="585"/>
      <c r="AN40" s="585"/>
      <c r="AO40" s="585"/>
      <c r="AP40" s="586" t="str">
        <f>①日ソ登録選手入力!L$55&amp;""</f>
        <v/>
      </c>
      <c r="AQ40" s="586"/>
      <c r="AR40" s="586"/>
      <c r="AS40" s="586"/>
      <c r="AT40" s="586"/>
      <c r="AU40" s="586"/>
      <c r="AV40" s="586"/>
      <c r="AW40" s="586"/>
      <c r="AX40" s="587"/>
      <c r="AY40" s="587"/>
      <c r="AZ40" s="588"/>
    </row>
    <row r="41" spans="1:54" ht="27" customHeight="1">
      <c r="A41" s="133"/>
      <c r="B41" s="133"/>
      <c r="C41" s="181" t="str">
        <f>①日ソ登録選手入力!C$40&amp;""</f>
        <v/>
      </c>
      <c r="D41" s="583" t="str">
        <f>①日ソ登録選手入力!O$40&amp;""</f>
        <v>　</v>
      </c>
      <c r="E41" s="583"/>
      <c r="F41" s="583"/>
      <c r="G41" s="583"/>
      <c r="H41" s="583"/>
      <c r="I41" s="583"/>
      <c r="J41" s="584" t="str">
        <f>IF(①日ソ登録選手入力!J$40="","",①日ソ登録選手入力!Q$40)</f>
        <v/>
      </c>
      <c r="K41" s="584"/>
      <c r="L41" s="584"/>
      <c r="M41" s="585" t="str">
        <f>①日ソ登録選手入力!K$40&amp;""</f>
        <v/>
      </c>
      <c r="N41" s="585"/>
      <c r="O41" s="585"/>
      <c r="P41" s="585"/>
      <c r="Q41" s="586" t="str">
        <f>①日ソ登録選手入力!L$40&amp;""</f>
        <v/>
      </c>
      <c r="R41" s="586"/>
      <c r="S41" s="586"/>
      <c r="T41" s="586"/>
      <c r="U41" s="586"/>
      <c r="V41" s="586"/>
      <c r="W41" s="586"/>
      <c r="X41" s="586"/>
      <c r="Y41" s="612"/>
      <c r="Z41" s="613"/>
      <c r="AA41" s="614"/>
      <c r="AB41" s="195" t="str">
        <f>①日ソ登録選手入力!C$56&amp;""</f>
        <v/>
      </c>
      <c r="AC41" s="583" t="str">
        <f>①日ソ登録選手入力!O$56&amp;""</f>
        <v>　</v>
      </c>
      <c r="AD41" s="583"/>
      <c r="AE41" s="583"/>
      <c r="AF41" s="583"/>
      <c r="AG41" s="583"/>
      <c r="AH41" s="583"/>
      <c r="AI41" s="584" t="str">
        <f>IF(①日ソ登録選手入力!J$56="","",①日ソ登録選手入力!Q$56)</f>
        <v/>
      </c>
      <c r="AJ41" s="584"/>
      <c r="AK41" s="584"/>
      <c r="AL41" s="585" t="str">
        <f>①日ソ登録選手入力!K$56&amp;""</f>
        <v/>
      </c>
      <c r="AM41" s="585"/>
      <c r="AN41" s="585"/>
      <c r="AO41" s="585"/>
      <c r="AP41" s="586" t="str">
        <f>①日ソ登録選手入力!L$56&amp;""</f>
        <v/>
      </c>
      <c r="AQ41" s="586"/>
      <c r="AR41" s="586"/>
      <c r="AS41" s="586"/>
      <c r="AT41" s="586"/>
      <c r="AU41" s="586"/>
      <c r="AV41" s="586"/>
      <c r="AW41" s="586"/>
      <c r="AX41" s="587"/>
      <c r="AY41" s="587"/>
      <c r="AZ41" s="588"/>
    </row>
    <row r="42" spans="1:54" ht="27" customHeight="1">
      <c r="A42" s="133"/>
      <c r="B42" s="133"/>
      <c r="C42" s="181" t="str">
        <f>①日ソ登録選手入力!C$41&amp;""</f>
        <v/>
      </c>
      <c r="D42" s="583" t="str">
        <f>①日ソ登録選手入力!O$41&amp;""</f>
        <v>　</v>
      </c>
      <c r="E42" s="583"/>
      <c r="F42" s="583"/>
      <c r="G42" s="583"/>
      <c r="H42" s="583"/>
      <c r="I42" s="583"/>
      <c r="J42" s="584" t="str">
        <f>IF(①日ソ登録選手入力!J$41="","",①日ソ登録選手入力!Q$41)</f>
        <v/>
      </c>
      <c r="K42" s="584"/>
      <c r="L42" s="584"/>
      <c r="M42" s="585" t="str">
        <f>①日ソ登録選手入力!K$41&amp;""</f>
        <v/>
      </c>
      <c r="N42" s="585"/>
      <c r="O42" s="585"/>
      <c r="P42" s="585"/>
      <c r="Q42" s="586" t="str">
        <f>①日ソ登録選手入力!L$41&amp;""</f>
        <v/>
      </c>
      <c r="R42" s="586"/>
      <c r="S42" s="586"/>
      <c r="T42" s="586"/>
      <c r="U42" s="586"/>
      <c r="V42" s="586"/>
      <c r="W42" s="586"/>
      <c r="X42" s="586"/>
      <c r="Y42" s="612"/>
      <c r="Z42" s="613"/>
      <c r="AA42" s="614"/>
      <c r="AB42" s="195" t="str">
        <f>①日ソ登録選手入力!C$57&amp;""</f>
        <v/>
      </c>
      <c r="AC42" s="583" t="str">
        <f>①日ソ登録選手入力!O$57&amp;""</f>
        <v>　</v>
      </c>
      <c r="AD42" s="583"/>
      <c r="AE42" s="583"/>
      <c r="AF42" s="583"/>
      <c r="AG42" s="583"/>
      <c r="AH42" s="583"/>
      <c r="AI42" s="584" t="str">
        <f>IF(①日ソ登録選手入力!J$57="","",①日ソ登録選手入力!Q$57)</f>
        <v/>
      </c>
      <c r="AJ42" s="584"/>
      <c r="AK42" s="584"/>
      <c r="AL42" s="585" t="str">
        <f>①日ソ登録選手入力!K$57&amp;""</f>
        <v/>
      </c>
      <c r="AM42" s="585"/>
      <c r="AN42" s="585"/>
      <c r="AO42" s="585"/>
      <c r="AP42" s="586" t="str">
        <f>①日ソ登録選手入力!L$57&amp;""</f>
        <v/>
      </c>
      <c r="AQ42" s="586"/>
      <c r="AR42" s="586"/>
      <c r="AS42" s="586"/>
      <c r="AT42" s="586"/>
      <c r="AU42" s="586"/>
      <c r="AV42" s="586"/>
      <c r="AW42" s="586"/>
      <c r="AX42" s="587"/>
      <c r="AY42" s="587"/>
      <c r="AZ42" s="588"/>
    </row>
    <row r="43" spans="1:54" ht="27" customHeight="1" thickBot="1">
      <c r="A43" s="133"/>
      <c r="B43" s="133"/>
      <c r="C43" s="182" t="str">
        <f>①日ソ登録選手入力!C$42&amp;""</f>
        <v/>
      </c>
      <c r="D43" s="620" t="str">
        <f>①日ソ登録選手入力!O$42&amp;""</f>
        <v>　</v>
      </c>
      <c r="E43" s="621"/>
      <c r="F43" s="621"/>
      <c r="G43" s="621"/>
      <c r="H43" s="621"/>
      <c r="I43" s="621"/>
      <c r="J43" s="622" t="str">
        <f>IF(①日ソ登録選手入力!J$42="","",①日ソ登録選手入力!Q$42)</f>
        <v/>
      </c>
      <c r="K43" s="623"/>
      <c r="L43" s="624"/>
      <c r="M43" s="625" t="str">
        <f>①日ソ登録選手入力!K$42&amp;""</f>
        <v/>
      </c>
      <c r="N43" s="626"/>
      <c r="O43" s="626"/>
      <c r="P43" s="626"/>
      <c r="Q43" s="627" t="str">
        <f>①日ソ登録選手入力!L$42&amp;""</f>
        <v/>
      </c>
      <c r="R43" s="627"/>
      <c r="S43" s="627"/>
      <c r="T43" s="627"/>
      <c r="U43" s="627"/>
      <c r="V43" s="627"/>
      <c r="W43" s="627"/>
      <c r="X43" s="627"/>
      <c r="Y43" s="628"/>
      <c r="Z43" s="629"/>
      <c r="AA43" s="630"/>
      <c r="AB43" s="197" t="str">
        <f>①日ソ登録選手入力!C$58&amp;""</f>
        <v/>
      </c>
      <c r="AC43" s="631" t="str">
        <f>①日ソ登録選手入力!O$58&amp;""</f>
        <v>　</v>
      </c>
      <c r="AD43" s="631"/>
      <c r="AE43" s="631"/>
      <c r="AF43" s="631"/>
      <c r="AG43" s="631"/>
      <c r="AH43" s="620"/>
      <c r="AI43" s="622" t="str">
        <f>IF(①日ソ登録選手入力!J$58="","",①日ソ登録選手入力!Q$58)</f>
        <v/>
      </c>
      <c r="AJ43" s="623"/>
      <c r="AK43" s="624"/>
      <c r="AL43" s="625" t="str">
        <f>①日ソ登録選手入力!K$58&amp;""</f>
        <v/>
      </c>
      <c r="AM43" s="626"/>
      <c r="AN43" s="626"/>
      <c r="AO43" s="626"/>
      <c r="AP43" s="627" t="str">
        <f>①日ソ登録選手入力!L$58&amp;""</f>
        <v/>
      </c>
      <c r="AQ43" s="627"/>
      <c r="AR43" s="627"/>
      <c r="AS43" s="627"/>
      <c r="AT43" s="627"/>
      <c r="AU43" s="627"/>
      <c r="AV43" s="627"/>
      <c r="AW43" s="627"/>
      <c r="AX43" s="649"/>
      <c r="AY43" s="649"/>
      <c r="AZ43" s="650"/>
    </row>
    <row r="44" spans="1:54" ht="7.5" customHeight="1">
      <c r="A44" s="114"/>
      <c r="B44" s="114"/>
      <c r="C44" s="114"/>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3"/>
      <c r="AC44" s="122"/>
      <c r="AD44" s="122"/>
      <c r="AE44" s="122"/>
      <c r="AF44" s="122"/>
      <c r="AG44" s="122"/>
      <c r="AH44" s="122"/>
      <c r="AI44" s="122"/>
      <c r="AJ44" s="122"/>
      <c r="AK44" s="122"/>
      <c r="AL44" s="122"/>
      <c r="AM44" s="122"/>
      <c r="AN44" s="122"/>
      <c r="AO44" s="122"/>
      <c r="AP44" s="122"/>
      <c r="AQ44" s="122"/>
      <c r="AR44" s="122"/>
      <c r="AS44" s="122"/>
      <c r="AT44" s="122"/>
      <c r="AU44" s="122"/>
      <c r="AV44" s="122"/>
      <c r="AW44" s="122"/>
      <c r="AX44" s="122"/>
      <c r="AY44" s="122"/>
      <c r="AZ44" s="122"/>
    </row>
    <row r="45" spans="1:54">
      <c r="A45" s="110"/>
      <c r="B45" s="110"/>
      <c r="C45" s="134" t="s">
        <v>185</v>
      </c>
      <c r="D45" s="135"/>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c r="AV45" s="125"/>
      <c r="AW45" s="125"/>
      <c r="AX45" s="125"/>
      <c r="AY45" s="125"/>
    </row>
    <row r="46" spans="1:54">
      <c r="A46" s="110"/>
      <c r="B46" s="110"/>
      <c r="C46" s="134" t="s">
        <v>186</v>
      </c>
      <c r="D46" s="135"/>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c r="AV46" s="125"/>
      <c r="AW46" s="125"/>
      <c r="AX46" s="125"/>
      <c r="AY46" s="125"/>
    </row>
    <row r="47" spans="1:54" ht="18.75" customHeight="1" thickBot="1">
      <c r="A47" s="110"/>
      <c r="B47" s="110"/>
      <c r="C47" s="136"/>
      <c r="D47" s="651" t="s">
        <v>191</v>
      </c>
      <c r="E47" s="651"/>
      <c r="F47" s="137" t="s">
        <v>188</v>
      </c>
      <c r="G47" s="138"/>
      <c r="H47" s="138"/>
      <c r="I47" s="138"/>
      <c r="J47" s="138"/>
      <c r="K47" s="138"/>
      <c r="L47" s="138"/>
      <c r="M47" s="651" t="str">
        <f>M$1&amp;""</f>
        <v>2026年度登録</v>
      </c>
      <c r="N47" s="651"/>
      <c r="O47" s="651"/>
      <c r="P47" s="651"/>
      <c r="Q47" s="651"/>
      <c r="R47" s="651"/>
      <c r="S47" s="651"/>
      <c r="T47" s="138"/>
      <c r="U47" s="651" t="s">
        <v>134</v>
      </c>
      <c r="V47" s="651"/>
      <c r="W47" s="137" t="s">
        <v>150</v>
      </c>
      <c r="X47" s="138"/>
      <c r="Y47" s="138"/>
      <c r="Z47" s="138"/>
      <c r="AA47" s="138"/>
      <c r="AB47" s="138"/>
      <c r="AC47" s="138"/>
      <c r="AD47" s="138"/>
      <c r="AE47" s="138"/>
      <c r="AF47" s="138"/>
      <c r="AG47" s="138"/>
      <c r="AH47" s="138"/>
      <c r="AI47" s="138"/>
      <c r="AJ47" s="137" t="s">
        <v>151</v>
      </c>
      <c r="AK47" s="138"/>
      <c r="AL47" s="138"/>
      <c r="AM47" s="138"/>
      <c r="AN47" s="138"/>
      <c r="AO47" s="138"/>
      <c r="AP47" s="138"/>
      <c r="AQ47" s="138"/>
      <c r="AR47" s="139"/>
      <c r="AS47" s="139"/>
      <c r="AT47" s="136"/>
      <c r="AU47" s="136"/>
      <c r="AV47" s="136"/>
      <c r="AW47" s="136"/>
      <c r="AX47" s="136"/>
      <c r="AY47" s="136"/>
      <c r="AZ47" s="136"/>
      <c r="BA47" s="110"/>
      <c r="BB47" s="110"/>
    </row>
    <row r="48" spans="1:54" ht="61.5" customHeight="1" thickBot="1">
      <c r="A48" s="110"/>
      <c r="B48" s="110"/>
      <c r="C48" s="632" t="s">
        <v>152</v>
      </c>
      <c r="D48" s="633"/>
      <c r="E48" s="634" t="s">
        <v>192</v>
      </c>
      <c r="F48" s="634"/>
      <c r="G48" s="634"/>
      <c r="H48" s="634"/>
      <c r="I48" s="634"/>
      <c r="J48" s="260" t="s">
        <v>154</v>
      </c>
      <c r="K48" s="140" t="s">
        <v>155</v>
      </c>
      <c r="L48" s="140" t="s">
        <v>156</v>
      </c>
      <c r="M48" s="140" t="s">
        <v>157</v>
      </c>
      <c r="N48" s="140" t="s">
        <v>158</v>
      </c>
      <c r="O48" s="140" t="s">
        <v>159</v>
      </c>
      <c r="P48" s="140" t="s">
        <v>160</v>
      </c>
      <c r="Q48" s="140" t="s">
        <v>161</v>
      </c>
      <c r="R48" s="140" t="s">
        <v>162</v>
      </c>
      <c r="S48" s="140" t="s">
        <v>163</v>
      </c>
      <c r="T48" s="140" t="s">
        <v>164</v>
      </c>
      <c r="U48" s="140" t="s">
        <v>165</v>
      </c>
      <c r="V48" s="140" t="s">
        <v>166</v>
      </c>
      <c r="W48" s="140" t="s">
        <v>167</v>
      </c>
      <c r="X48" s="140" t="s">
        <v>132</v>
      </c>
      <c r="Y48" s="140" t="s">
        <v>131</v>
      </c>
      <c r="Z48" s="140" t="s">
        <v>130</v>
      </c>
      <c r="AA48" s="140" t="s">
        <v>125</v>
      </c>
      <c r="AB48" s="140" t="s">
        <v>126</v>
      </c>
      <c r="AC48" s="140" t="s">
        <v>127</v>
      </c>
      <c r="AD48" s="140" t="s">
        <v>128</v>
      </c>
      <c r="AE48" s="141" t="s">
        <v>129</v>
      </c>
      <c r="AF48" s="635" t="s">
        <v>193</v>
      </c>
      <c r="AG48" s="636"/>
      <c r="AH48" s="636"/>
      <c r="AI48" s="636"/>
      <c r="AJ48" s="636"/>
      <c r="AK48" s="636"/>
      <c r="AL48" s="636"/>
      <c r="AM48" s="636"/>
      <c r="AN48" s="636"/>
      <c r="AO48" s="636"/>
      <c r="AP48" s="636"/>
      <c r="AQ48" s="636"/>
      <c r="AR48" s="636"/>
      <c r="AS48" s="636"/>
      <c r="AT48" s="636"/>
      <c r="AU48" s="636"/>
      <c r="AV48" s="636"/>
      <c r="AW48" s="636"/>
      <c r="AX48" s="636"/>
      <c r="AY48" s="636"/>
      <c r="AZ48" s="637"/>
    </row>
    <row r="49" spans="1:52" ht="27" customHeight="1" thickBot="1">
      <c r="A49" s="114"/>
      <c r="B49" s="114"/>
      <c r="C49" s="642" t="s">
        <v>17</v>
      </c>
      <c r="D49" s="643"/>
      <c r="E49" s="644" t="str">
        <f>①日ソ登録選手入力!C$5&amp;""</f>
        <v/>
      </c>
      <c r="F49" s="645"/>
      <c r="G49" s="645"/>
      <c r="H49" s="645"/>
      <c r="I49" s="645"/>
      <c r="J49" s="645"/>
      <c r="K49" s="645"/>
      <c r="L49" s="645"/>
      <c r="M49" s="645"/>
      <c r="N49" s="645"/>
      <c r="O49" s="645"/>
      <c r="P49" s="645"/>
      <c r="Q49" s="645"/>
      <c r="R49" s="645"/>
      <c r="S49" s="645"/>
      <c r="T49" s="645"/>
      <c r="U49" s="646"/>
      <c r="V49" s="647" t="s">
        <v>169</v>
      </c>
      <c r="W49" s="647"/>
      <c r="X49" s="647"/>
      <c r="Y49" s="647"/>
      <c r="Z49" s="647"/>
      <c r="AA49" s="648"/>
      <c r="AB49" s="259" t="s">
        <v>190</v>
      </c>
      <c r="AC49" s="114" t="str">
        <f>COUNTA(①日ソ登録選手入力!D17:D19,①日ソ登録選手入力!D34:D83)&amp;""</f>
        <v>0</v>
      </c>
      <c r="AD49" s="139" t="s">
        <v>171</v>
      </c>
      <c r="AE49" s="272"/>
      <c r="AF49" s="638"/>
      <c r="AG49" s="639"/>
      <c r="AH49" s="639"/>
      <c r="AI49" s="640"/>
      <c r="AJ49" s="640"/>
      <c r="AK49" s="640"/>
      <c r="AL49" s="640"/>
      <c r="AM49" s="640"/>
      <c r="AN49" s="640"/>
      <c r="AO49" s="640"/>
      <c r="AP49" s="640"/>
      <c r="AQ49" s="640"/>
      <c r="AR49" s="640"/>
      <c r="AS49" s="640"/>
      <c r="AT49" s="640"/>
      <c r="AU49" s="640"/>
      <c r="AV49" s="640"/>
      <c r="AW49" s="640"/>
      <c r="AX49" s="640"/>
      <c r="AY49" s="640"/>
      <c r="AZ49" s="641"/>
    </row>
    <row r="50" spans="1:52" ht="27" customHeight="1">
      <c r="A50" s="114"/>
      <c r="B50" s="114"/>
      <c r="C50" s="668" t="s">
        <v>172</v>
      </c>
      <c r="D50" s="669"/>
      <c r="E50" s="670" t="str">
        <f>①日ソ登録選手入力!C$6&amp;""</f>
        <v/>
      </c>
      <c r="F50" s="671"/>
      <c r="G50" s="672"/>
      <c r="H50" s="673" t="str">
        <f>①日ソ登録選手入力!C$7&amp;""</f>
        <v/>
      </c>
      <c r="I50" s="673"/>
      <c r="J50" s="673"/>
      <c r="K50" s="673"/>
      <c r="L50" s="673"/>
      <c r="M50" s="673"/>
      <c r="N50" s="673"/>
      <c r="O50" s="673"/>
      <c r="P50" s="673"/>
      <c r="Q50" s="673"/>
      <c r="R50" s="673"/>
      <c r="S50" s="673"/>
      <c r="T50" s="673"/>
      <c r="U50" s="673"/>
      <c r="V50" s="673"/>
      <c r="W50" s="673"/>
      <c r="X50" s="673"/>
      <c r="Y50" s="673"/>
      <c r="Z50" s="673"/>
      <c r="AA50" s="674"/>
      <c r="AB50" s="143" t="s">
        <v>33</v>
      </c>
      <c r="AC50" s="675" t="s">
        <v>173</v>
      </c>
      <c r="AD50" s="675"/>
      <c r="AE50" s="675"/>
      <c r="AF50" s="675"/>
      <c r="AG50" s="675"/>
      <c r="AH50" s="675"/>
      <c r="AI50" s="652" t="s">
        <v>174</v>
      </c>
      <c r="AJ50" s="652"/>
      <c r="AK50" s="652"/>
      <c r="AL50" s="676" t="s">
        <v>175</v>
      </c>
      <c r="AM50" s="677"/>
      <c r="AN50" s="677"/>
      <c r="AO50" s="677"/>
      <c r="AP50" s="652" t="s">
        <v>176</v>
      </c>
      <c r="AQ50" s="652"/>
      <c r="AR50" s="652"/>
      <c r="AS50" s="652"/>
      <c r="AT50" s="652"/>
      <c r="AU50" s="652"/>
      <c r="AV50" s="652"/>
      <c r="AW50" s="652"/>
      <c r="AX50" s="652" t="s">
        <v>177</v>
      </c>
      <c r="AY50" s="652"/>
      <c r="AZ50" s="653"/>
    </row>
    <row r="51" spans="1:52" ht="27" customHeight="1">
      <c r="A51" s="114"/>
      <c r="B51" s="114"/>
      <c r="C51" s="654" t="s">
        <v>178</v>
      </c>
      <c r="D51" s="655"/>
      <c r="E51" s="656" t="str">
        <f>①日ソ登録選手入力!C$10&amp;""</f>
        <v/>
      </c>
      <c r="F51" s="657"/>
      <c r="G51" s="658"/>
      <c r="H51" s="659" t="str">
        <f>①日ソ登録選手入力!C$11&amp;""</f>
        <v/>
      </c>
      <c r="I51" s="660"/>
      <c r="J51" s="660"/>
      <c r="K51" s="660"/>
      <c r="L51" s="660"/>
      <c r="M51" s="660"/>
      <c r="N51" s="660"/>
      <c r="O51" s="660"/>
      <c r="P51" s="660"/>
      <c r="Q51" s="660"/>
      <c r="R51" s="660"/>
      <c r="S51" s="660"/>
      <c r="T51" s="660"/>
      <c r="U51" s="660"/>
      <c r="V51" s="660"/>
      <c r="W51" s="660"/>
      <c r="X51" s="660"/>
      <c r="Y51" s="660"/>
      <c r="Z51" s="660"/>
      <c r="AA51" s="661"/>
      <c r="AB51" s="192" t="str">
        <f>①日ソ登録選手入力!C$43&amp;""</f>
        <v/>
      </c>
      <c r="AC51" s="662" t="str">
        <f>①日ソ登録選手入力!O$43&amp;""</f>
        <v>　</v>
      </c>
      <c r="AD51" s="662"/>
      <c r="AE51" s="662"/>
      <c r="AF51" s="662"/>
      <c r="AG51" s="662"/>
      <c r="AH51" s="662"/>
      <c r="AI51" s="663" t="str">
        <f>IF(①日ソ登録選手入力!J$43="","",①日ソ登録選手入力!Q$43)</f>
        <v/>
      </c>
      <c r="AJ51" s="663"/>
      <c r="AK51" s="663"/>
      <c r="AL51" s="664" t="str">
        <f>①日ソ登録選手入力!K$43&amp;""</f>
        <v/>
      </c>
      <c r="AM51" s="664"/>
      <c r="AN51" s="664"/>
      <c r="AO51" s="664"/>
      <c r="AP51" s="665" t="str">
        <f>①日ソ登録選手入力!L$43&amp;""</f>
        <v/>
      </c>
      <c r="AQ51" s="665"/>
      <c r="AR51" s="665"/>
      <c r="AS51" s="665"/>
      <c r="AT51" s="665"/>
      <c r="AU51" s="665"/>
      <c r="AV51" s="665"/>
      <c r="AW51" s="665"/>
      <c r="AX51" s="666"/>
      <c r="AY51" s="666"/>
      <c r="AZ51" s="667"/>
    </row>
    <row r="52" spans="1:52" ht="27" customHeight="1">
      <c r="A52" s="114"/>
      <c r="B52" s="114"/>
      <c r="C52" s="684" t="s">
        <v>179</v>
      </c>
      <c r="D52" s="685"/>
      <c r="E52" s="686" t="str">
        <f>①日ソ登録選手入力!C$9&amp;""</f>
        <v/>
      </c>
      <c r="F52" s="687"/>
      <c r="G52" s="687"/>
      <c r="H52" s="687"/>
      <c r="I52" s="687"/>
      <c r="J52" s="687"/>
      <c r="K52" s="687"/>
      <c r="L52" s="687"/>
      <c r="M52" s="687"/>
      <c r="N52" s="687"/>
      <c r="O52" s="688"/>
      <c r="P52" s="689" t="s">
        <v>25</v>
      </c>
      <c r="Q52" s="689"/>
      <c r="R52" s="690" t="str">
        <f>①日ソ登録選手入力!C$12&amp;""</f>
        <v/>
      </c>
      <c r="S52" s="691"/>
      <c r="T52" s="691"/>
      <c r="U52" s="691"/>
      <c r="V52" s="691"/>
      <c r="W52" s="691"/>
      <c r="X52" s="691"/>
      <c r="Y52" s="691"/>
      <c r="Z52" s="691"/>
      <c r="AA52" s="692"/>
      <c r="AB52" s="193" t="str">
        <f>①日ソ登録選手入力!C$44&amp;""</f>
        <v/>
      </c>
      <c r="AC52" s="662" t="str">
        <f>①日ソ登録選手入力!O$44&amp;""</f>
        <v>　</v>
      </c>
      <c r="AD52" s="662"/>
      <c r="AE52" s="662"/>
      <c r="AF52" s="662"/>
      <c r="AG52" s="662"/>
      <c r="AH52" s="662"/>
      <c r="AI52" s="663" t="str">
        <f>IF(①日ソ登録選手入力!J$44="","",①日ソ登録選手入力!Q$44)</f>
        <v/>
      </c>
      <c r="AJ52" s="663"/>
      <c r="AK52" s="663"/>
      <c r="AL52" s="664" t="str">
        <f>①日ソ登録選手入力!K$44&amp;""</f>
        <v/>
      </c>
      <c r="AM52" s="664"/>
      <c r="AN52" s="664"/>
      <c r="AO52" s="664"/>
      <c r="AP52" s="665" t="str">
        <f>①日ソ登録選手入力!L$44&amp;""</f>
        <v/>
      </c>
      <c r="AQ52" s="665"/>
      <c r="AR52" s="665"/>
      <c r="AS52" s="665"/>
      <c r="AT52" s="665"/>
      <c r="AU52" s="665"/>
      <c r="AV52" s="665"/>
      <c r="AW52" s="665"/>
      <c r="AX52" s="666"/>
      <c r="AY52" s="666"/>
      <c r="AZ52" s="667"/>
    </row>
    <row r="53" spans="1:52" ht="27" customHeight="1" thickBot="1">
      <c r="A53" s="114"/>
      <c r="B53" s="114"/>
      <c r="C53" s="678" t="s">
        <v>180</v>
      </c>
      <c r="D53" s="679"/>
      <c r="E53" s="680" t="str">
        <f>①日ソ登録選手入力!C$8&amp;""</f>
        <v/>
      </c>
      <c r="F53" s="681"/>
      <c r="G53" s="681"/>
      <c r="H53" s="681"/>
      <c r="I53" s="681"/>
      <c r="J53" s="681"/>
      <c r="K53" s="681"/>
      <c r="L53" s="681"/>
      <c r="M53" s="681"/>
      <c r="N53" s="681"/>
      <c r="O53" s="682"/>
      <c r="P53" s="679" t="s">
        <v>181</v>
      </c>
      <c r="Q53" s="679"/>
      <c r="R53" s="680" t="str">
        <f>①日ソ登録選手入力!O$20&amp;""</f>
        <v xml:space="preserve"> </v>
      </c>
      <c r="S53" s="681"/>
      <c r="T53" s="681"/>
      <c r="U53" s="681"/>
      <c r="V53" s="681"/>
      <c r="W53" s="681"/>
      <c r="X53" s="681"/>
      <c r="Y53" s="681"/>
      <c r="Z53" s="681"/>
      <c r="AA53" s="683"/>
      <c r="AB53" s="194" t="str">
        <f>①日ソ登録選手入力!C$45&amp;""</f>
        <v/>
      </c>
      <c r="AC53" s="662" t="str">
        <f>①日ソ登録選手入力!O$45&amp;""</f>
        <v>　</v>
      </c>
      <c r="AD53" s="662"/>
      <c r="AE53" s="662"/>
      <c r="AF53" s="662"/>
      <c r="AG53" s="662"/>
      <c r="AH53" s="662"/>
      <c r="AI53" s="663" t="str">
        <f>IF(①日ソ登録選手入力!J$45="","",①日ソ登録選手入力!Q$45)</f>
        <v/>
      </c>
      <c r="AJ53" s="663"/>
      <c r="AK53" s="663"/>
      <c r="AL53" s="664" t="str">
        <f>①日ソ登録選手入力!K$45&amp;""</f>
        <v/>
      </c>
      <c r="AM53" s="664"/>
      <c r="AN53" s="664"/>
      <c r="AO53" s="664"/>
      <c r="AP53" s="665" t="str">
        <f>①日ソ登録選手入力!L$45&amp;""</f>
        <v/>
      </c>
      <c r="AQ53" s="665"/>
      <c r="AR53" s="665"/>
      <c r="AS53" s="665"/>
      <c r="AT53" s="665"/>
      <c r="AU53" s="665"/>
      <c r="AV53" s="665"/>
      <c r="AW53" s="665"/>
      <c r="AX53" s="666"/>
      <c r="AY53" s="666"/>
      <c r="AZ53" s="667"/>
    </row>
    <row r="54" spans="1:52" ht="27" customHeight="1">
      <c r="A54" s="114"/>
      <c r="B54" s="114"/>
      <c r="C54" s="255" t="s">
        <v>33</v>
      </c>
      <c r="D54" s="696" t="s">
        <v>173</v>
      </c>
      <c r="E54" s="696"/>
      <c r="F54" s="696"/>
      <c r="G54" s="696"/>
      <c r="H54" s="696"/>
      <c r="I54" s="696"/>
      <c r="J54" s="696" t="s">
        <v>174</v>
      </c>
      <c r="K54" s="696"/>
      <c r="L54" s="696"/>
      <c r="M54" s="647" t="s">
        <v>175</v>
      </c>
      <c r="N54" s="647"/>
      <c r="O54" s="647"/>
      <c r="P54" s="647"/>
      <c r="Q54" s="696" t="s">
        <v>182</v>
      </c>
      <c r="R54" s="696"/>
      <c r="S54" s="696"/>
      <c r="T54" s="696"/>
      <c r="U54" s="696"/>
      <c r="V54" s="696"/>
      <c r="W54" s="696"/>
      <c r="X54" s="696"/>
      <c r="Y54" s="652" t="s">
        <v>177</v>
      </c>
      <c r="Z54" s="652"/>
      <c r="AA54" s="697"/>
      <c r="AB54" s="261" t="str">
        <f>①日ソ登録選手入力!C$46&amp;""</f>
        <v/>
      </c>
      <c r="AC54" s="662" t="str">
        <f>①日ソ登録選手入力!O$46&amp;""</f>
        <v>　</v>
      </c>
      <c r="AD54" s="662"/>
      <c r="AE54" s="662"/>
      <c r="AF54" s="662"/>
      <c r="AG54" s="662"/>
      <c r="AH54" s="662"/>
      <c r="AI54" s="663" t="str">
        <f>IF(①日ソ登録選手入力!J$46="","",①日ソ登録選手入力!Q$46)</f>
        <v/>
      </c>
      <c r="AJ54" s="663"/>
      <c r="AK54" s="663"/>
      <c r="AL54" s="664" t="str">
        <f>①日ソ登録選手入力!K$46&amp;""</f>
        <v/>
      </c>
      <c r="AM54" s="664"/>
      <c r="AN54" s="664"/>
      <c r="AO54" s="664"/>
      <c r="AP54" s="665" t="str">
        <f>①日ソ登録選手入力!L$46&amp;""</f>
        <v/>
      </c>
      <c r="AQ54" s="665"/>
      <c r="AR54" s="665"/>
      <c r="AS54" s="665"/>
      <c r="AT54" s="665"/>
      <c r="AU54" s="665"/>
      <c r="AV54" s="665"/>
      <c r="AW54" s="665"/>
      <c r="AX54" s="666"/>
      <c r="AY54" s="666"/>
      <c r="AZ54" s="667"/>
    </row>
    <row r="55" spans="1:52" ht="27" customHeight="1">
      <c r="A55" s="693" t="s">
        <v>91</v>
      </c>
      <c r="B55" s="694"/>
      <c r="C55" s="256" t="str">
        <f>①日ソ登録選手入力!C$17&amp;""</f>
        <v>30</v>
      </c>
      <c r="D55" s="662" t="str">
        <f>①日ソ登録選手入力!O$17&amp;""</f>
        <v xml:space="preserve"> </v>
      </c>
      <c r="E55" s="662"/>
      <c r="F55" s="662"/>
      <c r="G55" s="662"/>
      <c r="H55" s="662"/>
      <c r="I55" s="662"/>
      <c r="J55" s="663" t="str">
        <f>IF(①日ソ登録選手入力!J$17="","",①日ソ登録選手入力!Q$17)</f>
        <v/>
      </c>
      <c r="K55" s="663"/>
      <c r="L55" s="663"/>
      <c r="M55" s="664" t="str">
        <f>①日ソ登録選手入力!K$17&amp;""</f>
        <v/>
      </c>
      <c r="N55" s="664"/>
      <c r="O55" s="664"/>
      <c r="P55" s="664"/>
      <c r="Q55" s="665" t="str">
        <f>①日ソ登録選手入力!L$17&amp;""</f>
        <v/>
      </c>
      <c r="R55" s="665"/>
      <c r="S55" s="665"/>
      <c r="T55" s="665"/>
      <c r="U55" s="665"/>
      <c r="V55" s="665"/>
      <c r="W55" s="665"/>
      <c r="X55" s="665"/>
      <c r="Y55" s="666" t="str">
        <f>①日ソ登録選手入力!N$17&amp;""</f>
        <v/>
      </c>
      <c r="Z55" s="666"/>
      <c r="AA55" s="695"/>
      <c r="AB55" s="262" t="str">
        <f>①日ソ登録選手入力!C$47&amp;""</f>
        <v/>
      </c>
      <c r="AC55" s="662" t="str">
        <f>①日ソ登録選手入力!O$47&amp;""</f>
        <v>　</v>
      </c>
      <c r="AD55" s="662"/>
      <c r="AE55" s="662"/>
      <c r="AF55" s="662"/>
      <c r="AG55" s="662"/>
      <c r="AH55" s="662"/>
      <c r="AI55" s="663" t="str">
        <f>IF(①日ソ登録選手入力!J$47="","",①日ソ登録選手入力!Q$47)</f>
        <v/>
      </c>
      <c r="AJ55" s="663"/>
      <c r="AK55" s="663"/>
      <c r="AL55" s="664" t="str">
        <f>①日ソ登録選手入力!K$47&amp;""</f>
        <v/>
      </c>
      <c r="AM55" s="664"/>
      <c r="AN55" s="664"/>
      <c r="AO55" s="664"/>
      <c r="AP55" s="665" t="str">
        <f>①日ソ登録選手入力!L$47&amp;""</f>
        <v/>
      </c>
      <c r="AQ55" s="665"/>
      <c r="AR55" s="665"/>
      <c r="AS55" s="665"/>
      <c r="AT55" s="665"/>
      <c r="AU55" s="665"/>
      <c r="AV55" s="665"/>
      <c r="AW55" s="665"/>
      <c r="AX55" s="666"/>
      <c r="AY55" s="666"/>
      <c r="AZ55" s="667"/>
    </row>
    <row r="56" spans="1:52" ht="27" customHeight="1">
      <c r="A56" s="698" t="s">
        <v>90</v>
      </c>
      <c r="B56" s="699"/>
      <c r="C56" s="256" t="str">
        <f>①日ソ登録選手入力!C$18&amp;""</f>
        <v>31</v>
      </c>
      <c r="D56" s="662" t="str">
        <f>①日ソ登録選手入力!O$18&amp;""</f>
        <v xml:space="preserve"> </v>
      </c>
      <c r="E56" s="662"/>
      <c r="F56" s="662"/>
      <c r="G56" s="662"/>
      <c r="H56" s="662"/>
      <c r="I56" s="662"/>
      <c r="J56" s="663" t="str">
        <f>IF(①日ソ登録選手入力!J$18="","",①日ソ登録選手入力!Q$18)</f>
        <v/>
      </c>
      <c r="K56" s="663"/>
      <c r="L56" s="663"/>
      <c r="M56" s="664" t="str">
        <f>①日ソ登録選手入力!K$18&amp;""</f>
        <v/>
      </c>
      <c r="N56" s="664"/>
      <c r="O56" s="664"/>
      <c r="P56" s="664"/>
      <c r="Q56" s="665" t="str">
        <f>①日ソ登録選手入力!L$18&amp;""</f>
        <v/>
      </c>
      <c r="R56" s="665"/>
      <c r="S56" s="665"/>
      <c r="T56" s="665"/>
      <c r="U56" s="665"/>
      <c r="V56" s="665"/>
      <c r="W56" s="665"/>
      <c r="X56" s="665"/>
      <c r="Y56" s="666" t="str">
        <f>①日ソ登録選手入力!N$18&amp;""</f>
        <v/>
      </c>
      <c r="Z56" s="666"/>
      <c r="AA56" s="695"/>
      <c r="AB56" s="262" t="str">
        <f>①日ソ登録選手入力!C$48&amp;""</f>
        <v/>
      </c>
      <c r="AC56" s="662" t="str">
        <f>①日ソ登録選手入力!O$48&amp;""</f>
        <v>　</v>
      </c>
      <c r="AD56" s="662"/>
      <c r="AE56" s="662"/>
      <c r="AF56" s="662"/>
      <c r="AG56" s="662"/>
      <c r="AH56" s="662"/>
      <c r="AI56" s="663" t="str">
        <f>IF(①日ソ登録選手入力!J$48="","",①日ソ登録選手入力!Q$48)</f>
        <v/>
      </c>
      <c r="AJ56" s="663"/>
      <c r="AK56" s="663"/>
      <c r="AL56" s="664" t="str">
        <f>①日ソ登録選手入力!K$48&amp;""</f>
        <v/>
      </c>
      <c r="AM56" s="664"/>
      <c r="AN56" s="664"/>
      <c r="AO56" s="664"/>
      <c r="AP56" s="665" t="str">
        <f>①日ソ登録選手入力!L$48&amp;""</f>
        <v/>
      </c>
      <c r="AQ56" s="665"/>
      <c r="AR56" s="665"/>
      <c r="AS56" s="665"/>
      <c r="AT56" s="665"/>
      <c r="AU56" s="665"/>
      <c r="AV56" s="665"/>
      <c r="AW56" s="665"/>
      <c r="AX56" s="666"/>
      <c r="AY56" s="666"/>
      <c r="AZ56" s="667"/>
    </row>
    <row r="57" spans="1:52" ht="27" customHeight="1">
      <c r="A57" s="698" t="s">
        <v>90</v>
      </c>
      <c r="B57" s="699"/>
      <c r="C57" s="256" t="str">
        <f>①日ソ登録選手入力!C$19&amp;""</f>
        <v>32</v>
      </c>
      <c r="D57" s="662" t="str">
        <f>①日ソ登録選手入力!O$19&amp;""</f>
        <v xml:space="preserve"> </v>
      </c>
      <c r="E57" s="662"/>
      <c r="F57" s="662"/>
      <c r="G57" s="662"/>
      <c r="H57" s="662"/>
      <c r="I57" s="662"/>
      <c r="J57" s="663" t="str">
        <f>IF(①日ソ登録選手入力!J$19="","",①日ソ登録選手入力!Q$19)</f>
        <v/>
      </c>
      <c r="K57" s="663"/>
      <c r="L57" s="663"/>
      <c r="M57" s="664" t="str">
        <f>①日ソ登録選手入力!K$19&amp;""</f>
        <v/>
      </c>
      <c r="N57" s="664"/>
      <c r="O57" s="664"/>
      <c r="P57" s="664"/>
      <c r="Q57" s="665" t="str">
        <f>①日ソ登録選手入力!L$19&amp;""</f>
        <v/>
      </c>
      <c r="R57" s="665"/>
      <c r="S57" s="665"/>
      <c r="T57" s="665"/>
      <c r="U57" s="665"/>
      <c r="V57" s="665"/>
      <c r="W57" s="665"/>
      <c r="X57" s="665"/>
      <c r="Y57" s="666" t="str">
        <f>①日ソ登録選手入力!N$19&amp;""</f>
        <v/>
      </c>
      <c r="Z57" s="666"/>
      <c r="AA57" s="695"/>
      <c r="AB57" s="262" t="str">
        <f>①日ソ登録選手入力!C$49&amp;""</f>
        <v/>
      </c>
      <c r="AC57" s="662" t="str">
        <f>①日ソ登録選手入力!O$49&amp;""</f>
        <v>　</v>
      </c>
      <c r="AD57" s="662"/>
      <c r="AE57" s="662"/>
      <c r="AF57" s="662"/>
      <c r="AG57" s="662"/>
      <c r="AH57" s="662"/>
      <c r="AI57" s="663" t="str">
        <f>IF(①日ソ登録選手入力!J$49="","",①日ソ登録選手入力!Q$49)</f>
        <v/>
      </c>
      <c r="AJ57" s="663"/>
      <c r="AK57" s="663"/>
      <c r="AL57" s="664" t="str">
        <f>①日ソ登録選手入力!K$49&amp;""</f>
        <v/>
      </c>
      <c r="AM57" s="664"/>
      <c r="AN57" s="664"/>
      <c r="AO57" s="664"/>
      <c r="AP57" s="665" t="str">
        <f>①日ソ登録選手入力!L$49&amp;""</f>
        <v/>
      </c>
      <c r="AQ57" s="665"/>
      <c r="AR57" s="665"/>
      <c r="AS57" s="665"/>
      <c r="AT57" s="665"/>
      <c r="AU57" s="665"/>
      <c r="AV57" s="665"/>
      <c r="AW57" s="665"/>
      <c r="AX57" s="666"/>
      <c r="AY57" s="666"/>
      <c r="AZ57" s="667"/>
    </row>
    <row r="58" spans="1:52" ht="27" customHeight="1">
      <c r="A58" s="693" t="s">
        <v>183</v>
      </c>
      <c r="B58" s="694"/>
      <c r="C58" s="256" t="s">
        <v>184</v>
      </c>
      <c r="D58" s="662" t="str">
        <f>①日ソ登録選手入力!O$34&amp;""</f>
        <v>　</v>
      </c>
      <c r="E58" s="662"/>
      <c r="F58" s="662"/>
      <c r="G58" s="662"/>
      <c r="H58" s="662"/>
      <c r="I58" s="662"/>
      <c r="J58" s="663" t="str">
        <f>IF(①日ソ登録選手入力!J$34="","",①日ソ登録選手入力!Q$34)</f>
        <v/>
      </c>
      <c r="K58" s="663"/>
      <c r="L58" s="663"/>
      <c r="M58" s="664" t="str">
        <f>①日ソ登録選手入力!K$34&amp;""</f>
        <v/>
      </c>
      <c r="N58" s="664"/>
      <c r="O58" s="664"/>
      <c r="P58" s="664"/>
      <c r="Q58" s="665" t="str">
        <f>①日ソ登録選手入力!L$34&amp;""</f>
        <v/>
      </c>
      <c r="R58" s="665"/>
      <c r="S58" s="665"/>
      <c r="T58" s="665"/>
      <c r="U58" s="665"/>
      <c r="V58" s="665"/>
      <c r="W58" s="665"/>
      <c r="X58" s="665"/>
      <c r="Y58" s="666"/>
      <c r="Z58" s="666"/>
      <c r="AA58" s="695"/>
      <c r="AB58" s="263" t="str">
        <f>①日ソ登録選手入力!C$50&amp;""</f>
        <v/>
      </c>
      <c r="AC58" s="662" t="str">
        <f>①日ソ登録選手入力!O$50&amp;""</f>
        <v>　</v>
      </c>
      <c r="AD58" s="662"/>
      <c r="AE58" s="662"/>
      <c r="AF58" s="662"/>
      <c r="AG58" s="662"/>
      <c r="AH58" s="662"/>
      <c r="AI58" s="663" t="str">
        <f>IF(①日ソ登録選手入力!J$50="","",①日ソ登録選手入力!Q$50)</f>
        <v/>
      </c>
      <c r="AJ58" s="663"/>
      <c r="AK58" s="663"/>
      <c r="AL58" s="664" t="str">
        <f>①日ソ登録選手入力!K$50&amp;""</f>
        <v/>
      </c>
      <c r="AM58" s="664"/>
      <c r="AN58" s="664"/>
      <c r="AO58" s="664"/>
      <c r="AP58" s="665" t="str">
        <f>①日ソ登録選手入力!L$50&amp;""</f>
        <v/>
      </c>
      <c r="AQ58" s="665"/>
      <c r="AR58" s="665"/>
      <c r="AS58" s="665"/>
      <c r="AT58" s="665"/>
      <c r="AU58" s="665"/>
      <c r="AV58" s="665"/>
      <c r="AW58" s="665"/>
      <c r="AX58" s="666"/>
      <c r="AY58" s="666"/>
      <c r="AZ58" s="667"/>
    </row>
    <row r="59" spans="1:52" ht="27" customHeight="1">
      <c r="A59" s="114"/>
      <c r="B59" s="114"/>
      <c r="C59" s="257" t="str">
        <f>①日ソ登録選手入力!C$35&amp;""</f>
        <v/>
      </c>
      <c r="D59" s="662" t="str">
        <f>①日ソ登録選手入力!O$35&amp;""</f>
        <v>　</v>
      </c>
      <c r="E59" s="662"/>
      <c r="F59" s="662"/>
      <c r="G59" s="662"/>
      <c r="H59" s="662"/>
      <c r="I59" s="662"/>
      <c r="J59" s="663" t="str">
        <f>IF(①日ソ登録選手入力!J$35="","",①日ソ登録選手入力!Q$35)</f>
        <v/>
      </c>
      <c r="K59" s="663"/>
      <c r="L59" s="663"/>
      <c r="M59" s="664" t="str">
        <f>①日ソ登録選手入力!K$35&amp;""</f>
        <v/>
      </c>
      <c r="N59" s="664"/>
      <c r="O59" s="664"/>
      <c r="P59" s="664"/>
      <c r="Q59" s="665" t="str">
        <f>①日ソ登録選手入力!L$35&amp;""</f>
        <v/>
      </c>
      <c r="R59" s="665"/>
      <c r="S59" s="665"/>
      <c r="T59" s="665"/>
      <c r="U59" s="665"/>
      <c r="V59" s="665"/>
      <c r="W59" s="665"/>
      <c r="X59" s="665"/>
      <c r="Y59" s="666"/>
      <c r="Z59" s="666"/>
      <c r="AA59" s="695"/>
      <c r="AB59" s="263" t="str">
        <f>①日ソ登録選手入力!C$51&amp;""</f>
        <v/>
      </c>
      <c r="AC59" s="662" t="str">
        <f>①日ソ登録選手入力!O$51&amp;""</f>
        <v>　</v>
      </c>
      <c r="AD59" s="662"/>
      <c r="AE59" s="662"/>
      <c r="AF59" s="662"/>
      <c r="AG59" s="662"/>
      <c r="AH59" s="662"/>
      <c r="AI59" s="663" t="str">
        <f>IF(①日ソ登録選手入力!J$51="","",①日ソ登録選手入力!Q$51)</f>
        <v/>
      </c>
      <c r="AJ59" s="663"/>
      <c r="AK59" s="663"/>
      <c r="AL59" s="664" t="str">
        <f>①日ソ登録選手入力!K$51&amp;""</f>
        <v/>
      </c>
      <c r="AM59" s="664"/>
      <c r="AN59" s="664"/>
      <c r="AO59" s="664"/>
      <c r="AP59" s="665" t="str">
        <f>①日ソ登録選手入力!L$51&amp;""</f>
        <v/>
      </c>
      <c r="AQ59" s="665"/>
      <c r="AR59" s="665"/>
      <c r="AS59" s="665"/>
      <c r="AT59" s="665"/>
      <c r="AU59" s="665"/>
      <c r="AV59" s="665"/>
      <c r="AW59" s="665"/>
      <c r="AX59" s="666"/>
      <c r="AY59" s="666"/>
      <c r="AZ59" s="667"/>
    </row>
    <row r="60" spans="1:52" ht="27" customHeight="1">
      <c r="A60" s="114"/>
      <c r="B60" s="114"/>
      <c r="C60" s="257" t="str">
        <f>①日ソ登録選手入力!C$36&amp;""</f>
        <v/>
      </c>
      <c r="D60" s="662" t="str">
        <f>①日ソ登録選手入力!O$36&amp;""</f>
        <v>　</v>
      </c>
      <c r="E60" s="662"/>
      <c r="F60" s="662"/>
      <c r="G60" s="662"/>
      <c r="H60" s="662"/>
      <c r="I60" s="662"/>
      <c r="J60" s="663" t="str">
        <f>IF(①日ソ登録選手入力!J$36="","",①日ソ登録選手入力!Q$36)</f>
        <v/>
      </c>
      <c r="K60" s="663"/>
      <c r="L60" s="663"/>
      <c r="M60" s="664" t="str">
        <f>①日ソ登録選手入力!K$36&amp;""</f>
        <v/>
      </c>
      <c r="N60" s="664"/>
      <c r="O60" s="664"/>
      <c r="P60" s="664"/>
      <c r="Q60" s="665" t="str">
        <f>①日ソ登録選手入力!L$36&amp;""</f>
        <v/>
      </c>
      <c r="R60" s="665"/>
      <c r="S60" s="665"/>
      <c r="T60" s="665"/>
      <c r="U60" s="665"/>
      <c r="V60" s="665"/>
      <c r="W60" s="665"/>
      <c r="X60" s="665"/>
      <c r="Y60" s="666"/>
      <c r="Z60" s="666"/>
      <c r="AA60" s="695"/>
      <c r="AB60" s="263" t="str">
        <f>①日ソ登録選手入力!C$52&amp;""</f>
        <v/>
      </c>
      <c r="AC60" s="662" t="str">
        <f>①日ソ登録選手入力!O$52&amp;""</f>
        <v>　</v>
      </c>
      <c r="AD60" s="662"/>
      <c r="AE60" s="662"/>
      <c r="AF60" s="662"/>
      <c r="AG60" s="662"/>
      <c r="AH60" s="662"/>
      <c r="AI60" s="663" t="str">
        <f>IF(①日ソ登録選手入力!J$52="","",①日ソ登録選手入力!Q$52)</f>
        <v/>
      </c>
      <c r="AJ60" s="663"/>
      <c r="AK60" s="663"/>
      <c r="AL60" s="664" t="str">
        <f>①日ソ登録選手入力!K$52&amp;""</f>
        <v/>
      </c>
      <c r="AM60" s="664"/>
      <c r="AN60" s="664"/>
      <c r="AO60" s="664"/>
      <c r="AP60" s="665" t="str">
        <f>①日ソ登録選手入力!L$52&amp;""</f>
        <v/>
      </c>
      <c r="AQ60" s="665"/>
      <c r="AR60" s="665"/>
      <c r="AS60" s="665"/>
      <c r="AT60" s="665"/>
      <c r="AU60" s="665"/>
      <c r="AV60" s="665"/>
      <c r="AW60" s="665"/>
      <c r="AX60" s="666"/>
      <c r="AY60" s="666"/>
      <c r="AZ60" s="667"/>
    </row>
    <row r="61" spans="1:52" ht="27" customHeight="1">
      <c r="A61" s="114"/>
      <c r="B61" s="114"/>
      <c r="C61" s="257" t="str">
        <f>①日ソ登録選手入力!C$37&amp;""</f>
        <v/>
      </c>
      <c r="D61" s="662" t="str">
        <f>①日ソ登録選手入力!O$37&amp;""</f>
        <v>　</v>
      </c>
      <c r="E61" s="662"/>
      <c r="F61" s="662"/>
      <c r="G61" s="662"/>
      <c r="H61" s="662"/>
      <c r="I61" s="662"/>
      <c r="J61" s="663" t="str">
        <f>IF(①日ソ登録選手入力!J$37="","",①日ソ登録選手入力!Q$37)</f>
        <v/>
      </c>
      <c r="K61" s="663"/>
      <c r="L61" s="663"/>
      <c r="M61" s="664" t="str">
        <f>①日ソ登録選手入力!K$37&amp;""</f>
        <v/>
      </c>
      <c r="N61" s="664"/>
      <c r="O61" s="664"/>
      <c r="P61" s="664"/>
      <c r="Q61" s="665" t="str">
        <f>①日ソ登録選手入力!L$37&amp;""</f>
        <v/>
      </c>
      <c r="R61" s="665"/>
      <c r="S61" s="665"/>
      <c r="T61" s="665"/>
      <c r="U61" s="665"/>
      <c r="V61" s="665"/>
      <c r="W61" s="665"/>
      <c r="X61" s="665"/>
      <c r="Y61" s="666"/>
      <c r="Z61" s="666"/>
      <c r="AA61" s="695"/>
      <c r="AB61" s="263" t="str">
        <f>①日ソ登録選手入力!C$53&amp;""</f>
        <v/>
      </c>
      <c r="AC61" s="662" t="str">
        <f>①日ソ登録選手入力!O$53&amp;""</f>
        <v>　</v>
      </c>
      <c r="AD61" s="662"/>
      <c r="AE61" s="662"/>
      <c r="AF61" s="662"/>
      <c r="AG61" s="662"/>
      <c r="AH61" s="662"/>
      <c r="AI61" s="663" t="str">
        <f>IF(①日ソ登録選手入力!J$53="","",①日ソ登録選手入力!Q$53)</f>
        <v/>
      </c>
      <c r="AJ61" s="663"/>
      <c r="AK61" s="663"/>
      <c r="AL61" s="664" t="str">
        <f>①日ソ登録選手入力!K$53&amp;""</f>
        <v/>
      </c>
      <c r="AM61" s="664"/>
      <c r="AN61" s="664"/>
      <c r="AO61" s="664"/>
      <c r="AP61" s="665" t="str">
        <f>①日ソ登録選手入力!L$53&amp;""</f>
        <v/>
      </c>
      <c r="AQ61" s="665"/>
      <c r="AR61" s="665"/>
      <c r="AS61" s="665"/>
      <c r="AT61" s="665"/>
      <c r="AU61" s="665"/>
      <c r="AV61" s="665"/>
      <c r="AW61" s="665"/>
      <c r="AX61" s="666"/>
      <c r="AY61" s="666"/>
      <c r="AZ61" s="667"/>
    </row>
    <row r="62" spans="1:52" ht="27" customHeight="1">
      <c r="A62" s="114"/>
      <c r="B62" s="114"/>
      <c r="C62" s="257" t="str">
        <f>①日ソ登録選手入力!C$38&amp;""</f>
        <v/>
      </c>
      <c r="D62" s="662" t="str">
        <f>①日ソ登録選手入力!O$38&amp;""</f>
        <v>　</v>
      </c>
      <c r="E62" s="662"/>
      <c r="F62" s="662"/>
      <c r="G62" s="662"/>
      <c r="H62" s="662"/>
      <c r="I62" s="662"/>
      <c r="J62" s="663" t="str">
        <f>IF(①日ソ登録選手入力!J$38="","",①日ソ登録選手入力!Q$38)</f>
        <v/>
      </c>
      <c r="K62" s="663"/>
      <c r="L62" s="663"/>
      <c r="M62" s="664" t="str">
        <f>①日ソ登録選手入力!K$38&amp;""</f>
        <v/>
      </c>
      <c r="N62" s="664"/>
      <c r="O62" s="664"/>
      <c r="P62" s="664"/>
      <c r="Q62" s="665" t="str">
        <f>①日ソ登録選手入力!L$38&amp;""</f>
        <v/>
      </c>
      <c r="R62" s="665"/>
      <c r="S62" s="665"/>
      <c r="T62" s="665"/>
      <c r="U62" s="665"/>
      <c r="V62" s="665"/>
      <c r="W62" s="665"/>
      <c r="X62" s="665"/>
      <c r="Y62" s="666"/>
      <c r="Z62" s="666"/>
      <c r="AA62" s="695"/>
      <c r="AB62" s="263" t="str">
        <f>①日ソ登録選手入力!C$54&amp;""</f>
        <v/>
      </c>
      <c r="AC62" s="662" t="str">
        <f>①日ソ登録選手入力!O$54&amp;""</f>
        <v>　</v>
      </c>
      <c r="AD62" s="662"/>
      <c r="AE62" s="662"/>
      <c r="AF62" s="662"/>
      <c r="AG62" s="662"/>
      <c r="AH62" s="662"/>
      <c r="AI62" s="663" t="str">
        <f>IF(①日ソ登録選手入力!J$54="","",①日ソ登録選手入力!Q$54)</f>
        <v/>
      </c>
      <c r="AJ62" s="663"/>
      <c r="AK62" s="663"/>
      <c r="AL62" s="664" t="str">
        <f>①日ソ登録選手入力!K$54&amp;""</f>
        <v/>
      </c>
      <c r="AM62" s="664"/>
      <c r="AN62" s="664"/>
      <c r="AO62" s="664"/>
      <c r="AP62" s="665" t="str">
        <f>①日ソ登録選手入力!L$54&amp;""</f>
        <v/>
      </c>
      <c r="AQ62" s="665"/>
      <c r="AR62" s="665"/>
      <c r="AS62" s="665"/>
      <c r="AT62" s="665"/>
      <c r="AU62" s="665"/>
      <c r="AV62" s="665"/>
      <c r="AW62" s="665"/>
      <c r="AX62" s="666"/>
      <c r="AY62" s="666"/>
      <c r="AZ62" s="667"/>
    </row>
    <row r="63" spans="1:52" ht="27" customHeight="1">
      <c r="A63" s="114"/>
      <c r="B63" s="114"/>
      <c r="C63" s="257" t="str">
        <f>①日ソ登録選手入力!C$39&amp;""</f>
        <v/>
      </c>
      <c r="D63" s="662" t="str">
        <f>①日ソ登録選手入力!O$39&amp;""</f>
        <v>　</v>
      </c>
      <c r="E63" s="662"/>
      <c r="F63" s="662"/>
      <c r="G63" s="662"/>
      <c r="H63" s="662"/>
      <c r="I63" s="662"/>
      <c r="J63" s="663" t="str">
        <f>IF(①日ソ登録選手入力!J$39="","",①日ソ登録選手入力!Q$39)</f>
        <v/>
      </c>
      <c r="K63" s="663"/>
      <c r="L63" s="663"/>
      <c r="M63" s="664" t="str">
        <f>①日ソ登録選手入力!K$39&amp;""</f>
        <v/>
      </c>
      <c r="N63" s="664"/>
      <c r="O63" s="664"/>
      <c r="P63" s="664"/>
      <c r="Q63" s="665" t="str">
        <f>①日ソ登録選手入力!L$39&amp;""</f>
        <v/>
      </c>
      <c r="R63" s="665"/>
      <c r="S63" s="665"/>
      <c r="T63" s="665"/>
      <c r="U63" s="665"/>
      <c r="V63" s="665"/>
      <c r="W63" s="665"/>
      <c r="X63" s="665"/>
      <c r="Y63" s="666"/>
      <c r="Z63" s="666"/>
      <c r="AA63" s="695"/>
      <c r="AB63" s="263" t="str">
        <f>①日ソ登録選手入力!C$55&amp;""</f>
        <v/>
      </c>
      <c r="AC63" s="662" t="str">
        <f>①日ソ登録選手入力!O$55&amp;""</f>
        <v>　</v>
      </c>
      <c r="AD63" s="662"/>
      <c r="AE63" s="662"/>
      <c r="AF63" s="662"/>
      <c r="AG63" s="662"/>
      <c r="AH63" s="662"/>
      <c r="AI63" s="663" t="str">
        <f>IF(①日ソ登録選手入力!J$55="","",①日ソ登録選手入力!Q$55)</f>
        <v/>
      </c>
      <c r="AJ63" s="663"/>
      <c r="AK63" s="663"/>
      <c r="AL63" s="664" t="str">
        <f>①日ソ登録選手入力!K$55&amp;""</f>
        <v/>
      </c>
      <c r="AM63" s="664"/>
      <c r="AN63" s="664"/>
      <c r="AO63" s="664"/>
      <c r="AP63" s="665" t="str">
        <f>①日ソ登録選手入力!L$55&amp;""</f>
        <v/>
      </c>
      <c r="AQ63" s="665"/>
      <c r="AR63" s="665"/>
      <c r="AS63" s="665"/>
      <c r="AT63" s="665"/>
      <c r="AU63" s="665"/>
      <c r="AV63" s="665"/>
      <c r="AW63" s="665"/>
      <c r="AX63" s="666"/>
      <c r="AY63" s="666"/>
      <c r="AZ63" s="667"/>
    </row>
    <row r="64" spans="1:52" ht="27" customHeight="1">
      <c r="A64" s="114"/>
      <c r="B64" s="114"/>
      <c r="C64" s="257" t="str">
        <f>①日ソ登録選手入力!C$40&amp;""</f>
        <v/>
      </c>
      <c r="D64" s="662" t="str">
        <f>①日ソ登録選手入力!O$40&amp;""</f>
        <v>　</v>
      </c>
      <c r="E64" s="662"/>
      <c r="F64" s="662"/>
      <c r="G64" s="662"/>
      <c r="H64" s="662"/>
      <c r="I64" s="662"/>
      <c r="J64" s="663" t="str">
        <f>IF(①日ソ登録選手入力!J$40="","",①日ソ登録選手入力!Q$40)</f>
        <v/>
      </c>
      <c r="K64" s="663"/>
      <c r="L64" s="663"/>
      <c r="M64" s="664" t="str">
        <f>①日ソ登録選手入力!K$40&amp;""</f>
        <v/>
      </c>
      <c r="N64" s="664"/>
      <c r="O64" s="664"/>
      <c r="P64" s="664"/>
      <c r="Q64" s="665" t="str">
        <f>①日ソ登録選手入力!L$40&amp;""</f>
        <v/>
      </c>
      <c r="R64" s="665"/>
      <c r="S64" s="665"/>
      <c r="T64" s="665"/>
      <c r="U64" s="665"/>
      <c r="V64" s="665"/>
      <c r="W64" s="665"/>
      <c r="X64" s="665"/>
      <c r="Y64" s="666"/>
      <c r="Z64" s="666"/>
      <c r="AA64" s="695"/>
      <c r="AB64" s="263" t="str">
        <f>①日ソ登録選手入力!C$56&amp;""</f>
        <v/>
      </c>
      <c r="AC64" s="662" t="str">
        <f>①日ソ登録選手入力!O$56&amp;""</f>
        <v>　</v>
      </c>
      <c r="AD64" s="662"/>
      <c r="AE64" s="662"/>
      <c r="AF64" s="662"/>
      <c r="AG64" s="662"/>
      <c r="AH64" s="662"/>
      <c r="AI64" s="663" t="str">
        <f>IF(①日ソ登録選手入力!J$56="","",①日ソ登録選手入力!Q$56)</f>
        <v/>
      </c>
      <c r="AJ64" s="663"/>
      <c r="AK64" s="663"/>
      <c r="AL64" s="664" t="str">
        <f>①日ソ登録選手入力!K$56&amp;""</f>
        <v/>
      </c>
      <c r="AM64" s="664"/>
      <c r="AN64" s="664"/>
      <c r="AO64" s="664"/>
      <c r="AP64" s="665" t="str">
        <f>①日ソ登録選手入力!L$56&amp;""</f>
        <v/>
      </c>
      <c r="AQ64" s="665"/>
      <c r="AR64" s="665"/>
      <c r="AS64" s="665"/>
      <c r="AT64" s="665"/>
      <c r="AU64" s="665"/>
      <c r="AV64" s="665"/>
      <c r="AW64" s="665"/>
      <c r="AX64" s="666"/>
      <c r="AY64" s="666"/>
      <c r="AZ64" s="667"/>
    </row>
    <row r="65" spans="1:54" ht="27" customHeight="1">
      <c r="A65" s="114"/>
      <c r="B65" s="114"/>
      <c r="C65" s="257" t="str">
        <f>①日ソ登録選手入力!C$41&amp;""</f>
        <v/>
      </c>
      <c r="D65" s="662" t="str">
        <f>①日ソ登録選手入力!O$41&amp;""</f>
        <v>　</v>
      </c>
      <c r="E65" s="662"/>
      <c r="F65" s="662"/>
      <c r="G65" s="662"/>
      <c r="H65" s="662"/>
      <c r="I65" s="662"/>
      <c r="J65" s="663" t="str">
        <f>IF(①日ソ登録選手入力!J$41="","",①日ソ登録選手入力!Q$41)</f>
        <v/>
      </c>
      <c r="K65" s="663"/>
      <c r="L65" s="663"/>
      <c r="M65" s="664" t="str">
        <f>①日ソ登録選手入力!K$41&amp;""</f>
        <v/>
      </c>
      <c r="N65" s="664"/>
      <c r="O65" s="664"/>
      <c r="P65" s="664"/>
      <c r="Q65" s="665" t="str">
        <f>①日ソ登録選手入力!L$41&amp;""</f>
        <v/>
      </c>
      <c r="R65" s="665"/>
      <c r="S65" s="665"/>
      <c r="T65" s="665"/>
      <c r="U65" s="665"/>
      <c r="V65" s="665"/>
      <c r="W65" s="665"/>
      <c r="X65" s="665"/>
      <c r="Y65" s="666"/>
      <c r="Z65" s="666"/>
      <c r="AA65" s="695"/>
      <c r="AB65" s="263" t="str">
        <f>①日ソ登録選手入力!C$57&amp;""</f>
        <v/>
      </c>
      <c r="AC65" s="662" t="str">
        <f>①日ソ登録選手入力!O$57&amp;""</f>
        <v>　</v>
      </c>
      <c r="AD65" s="662"/>
      <c r="AE65" s="662"/>
      <c r="AF65" s="662"/>
      <c r="AG65" s="662"/>
      <c r="AH65" s="662"/>
      <c r="AI65" s="663" t="str">
        <f>IF(①日ソ登録選手入力!J$57="","",①日ソ登録選手入力!Q$57)</f>
        <v/>
      </c>
      <c r="AJ65" s="663"/>
      <c r="AK65" s="663"/>
      <c r="AL65" s="664" t="str">
        <f>①日ソ登録選手入力!K$57&amp;""</f>
        <v/>
      </c>
      <c r="AM65" s="664"/>
      <c r="AN65" s="664"/>
      <c r="AO65" s="664"/>
      <c r="AP65" s="665" t="str">
        <f>①日ソ登録選手入力!L$57&amp;""</f>
        <v/>
      </c>
      <c r="AQ65" s="665"/>
      <c r="AR65" s="665"/>
      <c r="AS65" s="665"/>
      <c r="AT65" s="665"/>
      <c r="AU65" s="665"/>
      <c r="AV65" s="665"/>
      <c r="AW65" s="665"/>
      <c r="AX65" s="666"/>
      <c r="AY65" s="666"/>
      <c r="AZ65" s="667"/>
    </row>
    <row r="66" spans="1:54" ht="27" customHeight="1" thickBot="1">
      <c r="A66" s="114"/>
      <c r="B66" s="114"/>
      <c r="C66" s="258" t="str">
        <f>①日ソ登録選手入力!C$42&amp;""</f>
        <v/>
      </c>
      <c r="D66" s="700" t="str">
        <f>①日ソ登録選手入力!O$42&amp;""</f>
        <v>　</v>
      </c>
      <c r="E66" s="700"/>
      <c r="F66" s="700"/>
      <c r="G66" s="700"/>
      <c r="H66" s="700"/>
      <c r="I66" s="700"/>
      <c r="J66" s="701" t="str">
        <f>IF(①日ソ登録選手入力!J$42="","",①日ソ登録選手入力!Q$42)</f>
        <v/>
      </c>
      <c r="K66" s="701"/>
      <c r="L66" s="701"/>
      <c r="M66" s="702" t="str">
        <f>①日ソ登録選手入力!K$42&amp;""</f>
        <v/>
      </c>
      <c r="N66" s="702"/>
      <c r="O66" s="702"/>
      <c r="P66" s="702"/>
      <c r="Q66" s="703" t="str">
        <f>①日ソ登録選手入力!L$42&amp;""</f>
        <v/>
      </c>
      <c r="R66" s="703"/>
      <c r="S66" s="703"/>
      <c r="T66" s="703"/>
      <c r="U66" s="703"/>
      <c r="V66" s="703"/>
      <c r="W66" s="703"/>
      <c r="X66" s="703"/>
      <c r="Y66" s="704"/>
      <c r="Z66" s="704"/>
      <c r="AA66" s="705"/>
      <c r="AB66" s="264" t="str">
        <f>①日ソ登録選手入力!C$58&amp;""</f>
        <v/>
      </c>
      <c r="AC66" s="700" t="str">
        <f>①日ソ登録選手入力!O$58&amp;""</f>
        <v>　</v>
      </c>
      <c r="AD66" s="700"/>
      <c r="AE66" s="700"/>
      <c r="AF66" s="700"/>
      <c r="AG66" s="700"/>
      <c r="AH66" s="700"/>
      <c r="AI66" s="701" t="str">
        <f>IF(①日ソ登録選手入力!J$58="","",①日ソ登録選手入力!Q$58)</f>
        <v/>
      </c>
      <c r="AJ66" s="701"/>
      <c r="AK66" s="701"/>
      <c r="AL66" s="702" t="str">
        <f>①日ソ登録選手入力!K$58&amp;""</f>
        <v/>
      </c>
      <c r="AM66" s="702"/>
      <c r="AN66" s="702"/>
      <c r="AO66" s="702"/>
      <c r="AP66" s="703" t="str">
        <f>①日ソ登録選手入力!L$58&amp;""</f>
        <v/>
      </c>
      <c r="AQ66" s="703"/>
      <c r="AR66" s="703"/>
      <c r="AS66" s="703"/>
      <c r="AT66" s="703"/>
      <c r="AU66" s="703"/>
      <c r="AV66" s="703"/>
      <c r="AW66" s="703"/>
      <c r="AX66" s="704"/>
      <c r="AY66" s="704"/>
      <c r="AZ66" s="722"/>
    </row>
    <row r="67" spans="1:54" ht="7.5" customHeight="1">
      <c r="A67" s="114"/>
      <c r="B67" s="114"/>
      <c r="C67" s="114"/>
      <c r="D67" s="122"/>
      <c r="E67" s="122"/>
      <c r="F67" s="122"/>
      <c r="G67" s="122"/>
      <c r="H67" s="122"/>
      <c r="I67" s="122"/>
      <c r="J67" s="122"/>
      <c r="K67" s="122"/>
      <c r="L67" s="122"/>
      <c r="M67" s="122"/>
      <c r="N67" s="122"/>
      <c r="O67" s="122"/>
      <c r="P67" s="122"/>
      <c r="Q67" s="122"/>
      <c r="R67" s="122"/>
      <c r="S67" s="122"/>
      <c r="T67" s="122"/>
      <c r="U67" s="122"/>
      <c r="V67" s="122"/>
      <c r="W67" s="122"/>
      <c r="X67" s="122"/>
      <c r="Y67" s="122"/>
      <c r="Z67" s="122"/>
      <c r="AA67" s="122"/>
      <c r="AB67" s="123"/>
      <c r="AC67" s="122"/>
      <c r="AD67" s="122"/>
      <c r="AE67" s="122"/>
      <c r="AF67" s="122"/>
      <c r="AG67" s="122"/>
      <c r="AH67" s="122"/>
      <c r="AI67" s="122"/>
      <c r="AJ67" s="122"/>
      <c r="AK67" s="122"/>
      <c r="AL67" s="122"/>
      <c r="AM67" s="122"/>
      <c r="AN67" s="122"/>
      <c r="AO67" s="122"/>
      <c r="AP67" s="122"/>
      <c r="AQ67" s="122"/>
      <c r="AR67" s="122"/>
      <c r="AS67" s="122"/>
      <c r="AT67" s="122"/>
      <c r="AU67" s="122"/>
      <c r="AV67" s="122"/>
      <c r="AW67" s="122"/>
      <c r="AX67" s="122"/>
      <c r="AY67" s="122"/>
      <c r="AZ67" s="122"/>
    </row>
    <row r="68" spans="1:54">
      <c r="A68" s="110"/>
      <c r="B68" s="110"/>
      <c r="C68" s="145" t="s">
        <v>185</v>
      </c>
      <c r="D68" s="146"/>
      <c r="E68" s="125"/>
      <c r="F68" s="125"/>
      <c r="G68" s="125"/>
      <c r="H68" s="125"/>
      <c r="I68" s="125"/>
      <c r="J68" s="125"/>
      <c r="K68" s="125"/>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c r="AV68" s="125"/>
      <c r="AW68" s="125"/>
      <c r="AX68" s="125"/>
      <c r="AY68" s="125"/>
    </row>
    <row r="69" spans="1:54">
      <c r="A69" s="110"/>
      <c r="B69" s="110"/>
      <c r="C69" s="145" t="s">
        <v>186</v>
      </c>
      <c r="D69" s="146"/>
      <c r="E69" s="125"/>
      <c r="F69" s="125"/>
      <c r="G69" s="125"/>
      <c r="H69" s="125"/>
      <c r="I69" s="125"/>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c r="AV69" s="125"/>
      <c r="AW69" s="125"/>
      <c r="AX69" s="125"/>
      <c r="AY69" s="125"/>
    </row>
    <row r="70" spans="1:54" ht="18.75" customHeight="1" thickBot="1">
      <c r="A70" s="110"/>
      <c r="B70" s="110"/>
      <c r="C70" s="147"/>
      <c r="D70" s="723" t="s">
        <v>194</v>
      </c>
      <c r="E70" s="723"/>
      <c r="F70" s="148" t="s">
        <v>195</v>
      </c>
      <c r="G70" s="149"/>
      <c r="H70" s="149"/>
      <c r="I70" s="149"/>
      <c r="J70" s="149"/>
      <c r="K70" s="149"/>
      <c r="L70" s="149"/>
      <c r="M70" s="723" t="str">
        <f>M$1&amp;""</f>
        <v>2026年度登録</v>
      </c>
      <c r="N70" s="723"/>
      <c r="O70" s="723"/>
      <c r="P70" s="723"/>
      <c r="Q70" s="723"/>
      <c r="R70" s="723"/>
      <c r="S70" s="723"/>
      <c r="T70" s="149"/>
      <c r="U70" s="723" t="s">
        <v>134</v>
      </c>
      <c r="V70" s="723"/>
      <c r="W70" s="148" t="s">
        <v>150</v>
      </c>
      <c r="X70" s="149"/>
      <c r="Y70" s="149"/>
      <c r="Z70" s="149"/>
      <c r="AA70" s="149"/>
      <c r="AB70" s="149"/>
      <c r="AC70" s="149"/>
      <c r="AD70" s="149"/>
      <c r="AE70" s="149"/>
      <c r="AF70" s="149"/>
      <c r="AG70" s="149"/>
      <c r="AH70" s="149"/>
      <c r="AI70" s="149"/>
      <c r="AJ70" s="148" t="s">
        <v>151</v>
      </c>
      <c r="AK70" s="149"/>
      <c r="AL70" s="149"/>
      <c r="AM70" s="149"/>
      <c r="AN70" s="149"/>
      <c r="AO70" s="149"/>
      <c r="AP70" s="149"/>
      <c r="AQ70" s="149"/>
      <c r="AR70" s="150"/>
      <c r="AS70" s="150"/>
      <c r="AT70" s="147"/>
      <c r="AU70" s="147"/>
      <c r="AV70" s="147"/>
      <c r="AW70" s="147"/>
      <c r="AX70" s="147"/>
      <c r="AY70" s="147"/>
      <c r="AZ70" s="147"/>
      <c r="BA70" s="110"/>
      <c r="BB70" s="110"/>
    </row>
    <row r="71" spans="1:54" ht="61.5" customHeight="1" thickBot="1">
      <c r="A71" s="110"/>
      <c r="B71" s="110"/>
      <c r="C71" s="706" t="s">
        <v>152</v>
      </c>
      <c r="D71" s="707"/>
      <c r="E71" s="708" t="s">
        <v>196</v>
      </c>
      <c r="F71" s="708"/>
      <c r="G71" s="708"/>
      <c r="H71" s="708"/>
      <c r="I71" s="708"/>
      <c r="J71" s="175" t="s">
        <v>154</v>
      </c>
      <c r="K71" s="176" t="s">
        <v>155</v>
      </c>
      <c r="L71" s="176" t="s">
        <v>156</v>
      </c>
      <c r="M71" s="176" t="s">
        <v>157</v>
      </c>
      <c r="N71" s="176" t="s">
        <v>158</v>
      </c>
      <c r="O71" s="176" t="s">
        <v>159</v>
      </c>
      <c r="P71" s="176" t="s">
        <v>160</v>
      </c>
      <c r="Q71" s="176" t="s">
        <v>161</v>
      </c>
      <c r="R71" s="176" t="s">
        <v>162</v>
      </c>
      <c r="S71" s="176" t="s">
        <v>163</v>
      </c>
      <c r="T71" s="176" t="s">
        <v>164</v>
      </c>
      <c r="U71" s="176" t="s">
        <v>165</v>
      </c>
      <c r="V71" s="151" t="s">
        <v>166</v>
      </c>
      <c r="W71" s="151" t="s">
        <v>167</v>
      </c>
      <c r="X71" s="151" t="s">
        <v>132</v>
      </c>
      <c r="Y71" s="151" t="s">
        <v>131</v>
      </c>
      <c r="Z71" s="151" t="s">
        <v>130</v>
      </c>
      <c r="AA71" s="151" t="s">
        <v>125</v>
      </c>
      <c r="AB71" s="151" t="s">
        <v>126</v>
      </c>
      <c r="AC71" s="151" t="s">
        <v>127</v>
      </c>
      <c r="AD71" s="151" t="s">
        <v>128</v>
      </c>
      <c r="AE71" s="152" t="s">
        <v>129</v>
      </c>
      <c r="AF71" s="709" t="s">
        <v>197</v>
      </c>
      <c r="AG71" s="710"/>
      <c r="AH71" s="710"/>
      <c r="AI71" s="710"/>
      <c r="AJ71" s="710"/>
      <c r="AK71" s="710"/>
      <c r="AL71" s="710"/>
      <c r="AM71" s="710"/>
      <c r="AN71" s="710"/>
      <c r="AO71" s="710"/>
      <c r="AP71" s="710"/>
      <c r="AQ71" s="710"/>
      <c r="AR71" s="710"/>
      <c r="AS71" s="710"/>
      <c r="AT71" s="710"/>
      <c r="AU71" s="710"/>
      <c r="AV71" s="710"/>
      <c r="AW71" s="710"/>
      <c r="AX71" s="710"/>
      <c r="AY71" s="710"/>
      <c r="AZ71" s="711"/>
    </row>
    <row r="72" spans="1:54" ht="27" customHeight="1" thickBot="1">
      <c r="A72" s="114"/>
      <c r="B72" s="114"/>
      <c r="C72" s="715" t="s">
        <v>17</v>
      </c>
      <c r="D72" s="716"/>
      <c r="E72" s="717" t="str">
        <f>①日ソ登録選手入力!C$5&amp;""</f>
        <v/>
      </c>
      <c r="F72" s="718"/>
      <c r="G72" s="718"/>
      <c r="H72" s="718"/>
      <c r="I72" s="718"/>
      <c r="J72" s="718"/>
      <c r="K72" s="718"/>
      <c r="L72" s="718"/>
      <c r="M72" s="718"/>
      <c r="N72" s="718"/>
      <c r="O72" s="718"/>
      <c r="P72" s="718"/>
      <c r="Q72" s="718"/>
      <c r="R72" s="718"/>
      <c r="S72" s="718"/>
      <c r="T72" s="718"/>
      <c r="U72" s="719"/>
      <c r="V72" s="720" t="s">
        <v>169</v>
      </c>
      <c r="W72" s="720"/>
      <c r="X72" s="720"/>
      <c r="Y72" s="720"/>
      <c r="Z72" s="720"/>
      <c r="AA72" s="721"/>
      <c r="AB72" s="266" t="s">
        <v>198</v>
      </c>
      <c r="AC72" s="114" t="str">
        <f>COUNTA(①日ソ登録選手入力!D17:D19,①日ソ登録選手入力!D34:D83)&amp;""</f>
        <v>0</v>
      </c>
      <c r="AD72" s="266" t="s">
        <v>199</v>
      </c>
      <c r="AE72" s="267"/>
      <c r="AF72" s="712"/>
      <c r="AG72" s="713"/>
      <c r="AH72" s="713"/>
      <c r="AI72" s="713"/>
      <c r="AJ72" s="713"/>
      <c r="AK72" s="713"/>
      <c r="AL72" s="713"/>
      <c r="AM72" s="713"/>
      <c r="AN72" s="713"/>
      <c r="AO72" s="713"/>
      <c r="AP72" s="713"/>
      <c r="AQ72" s="713"/>
      <c r="AR72" s="713"/>
      <c r="AS72" s="713"/>
      <c r="AT72" s="713"/>
      <c r="AU72" s="713"/>
      <c r="AV72" s="713"/>
      <c r="AW72" s="713"/>
      <c r="AX72" s="713"/>
      <c r="AY72" s="713"/>
      <c r="AZ72" s="714"/>
    </row>
    <row r="73" spans="1:54" ht="27" customHeight="1">
      <c r="A73" s="114"/>
      <c r="B73" s="114"/>
      <c r="C73" s="741" t="s">
        <v>172</v>
      </c>
      <c r="D73" s="742"/>
      <c r="E73" s="743" t="str">
        <f>①日ソ登録選手入力!C$6&amp;""</f>
        <v/>
      </c>
      <c r="F73" s="744"/>
      <c r="G73" s="745"/>
      <c r="H73" s="746" t="str">
        <f>①日ソ登録選手入力!C$7&amp;""</f>
        <v/>
      </c>
      <c r="I73" s="747"/>
      <c r="J73" s="747"/>
      <c r="K73" s="747"/>
      <c r="L73" s="747"/>
      <c r="M73" s="747"/>
      <c r="N73" s="747"/>
      <c r="O73" s="747"/>
      <c r="P73" s="747"/>
      <c r="Q73" s="747"/>
      <c r="R73" s="747"/>
      <c r="S73" s="747"/>
      <c r="T73" s="747"/>
      <c r="U73" s="747"/>
      <c r="V73" s="747"/>
      <c r="W73" s="747"/>
      <c r="X73" s="747"/>
      <c r="Y73" s="747"/>
      <c r="Z73" s="747"/>
      <c r="AA73" s="748"/>
      <c r="AB73" s="155" t="s">
        <v>33</v>
      </c>
      <c r="AC73" s="724" t="s">
        <v>173</v>
      </c>
      <c r="AD73" s="724"/>
      <c r="AE73" s="724"/>
      <c r="AF73" s="724"/>
      <c r="AG73" s="724"/>
      <c r="AH73" s="724"/>
      <c r="AI73" s="724" t="s">
        <v>174</v>
      </c>
      <c r="AJ73" s="724"/>
      <c r="AK73" s="724"/>
      <c r="AL73" s="720" t="s">
        <v>175</v>
      </c>
      <c r="AM73" s="749"/>
      <c r="AN73" s="749"/>
      <c r="AO73" s="749"/>
      <c r="AP73" s="724" t="s">
        <v>176</v>
      </c>
      <c r="AQ73" s="724"/>
      <c r="AR73" s="724"/>
      <c r="AS73" s="724"/>
      <c r="AT73" s="724"/>
      <c r="AU73" s="724"/>
      <c r="AV73" s="724"/>
      <c r="AW73" s="724"/>
      <c r="AX73" s="724" t="s">
        <v>177</v>
      </c>
      <c r="AY73" s="724"/>
      <c r="AZ73" s="725"/>
    </row>
    <row r="74" spans="1:54" ht="27" customHeight="1">
      <c r="A74" s="114"/>
      <c r="B74" s="114"/>
      <c r="C74" s="726" t="s">
        <v>178</v>
      </c>
      <c r="D74" s="727"/>
      <c r="E74" s="728" t="str">
        <f>①日ソ登録選手入力!C$10&amp;""</f>
        <v/>
      </c>
      <c r="F74" s="729"/>
      <c r="G74" s="730"/>
      <c r="H74" s="731" t="str">
        <f>①日ソ登録選手入力!C$11&amp;""</f>
        <v/>
      </c>
      <c r="I74" s="732"/>
      <c r="J74" s="732"/>
      <c r="K74" s="732"/>
      <c r="L74" s="732"/>
      <c r="M74" s="732"/>
      <c r="N74" s="732"/>
      <c r="O74" s="732"/>
      <c r="P74" s="733"/>
      <c r="Q74" s="733"/>
      <c r="R74" s="732"/>
      <c r="S74" s="732"/>
      <c r="T74" s="732"/>
      <c r="U74" s="732"/>
      <c r="V74" s="732"/>
      <c r="W74" s="732"/>
      <c r="X74" s="732"/>
      <c r="Y74" s="732"/>
      <c r="Z74" s="732"/>
      <c r="AA74" s="734"/>
      <c r="AB74" s="271" t="str">
        <f>①日ソ登録選手入力!C$43&amp;""</f>
        <v/>
      </c>
      <c r="AC74" s="735" t="str">
        <f>①日ソ登録選手入力!O$43&amp;""</f>
        <v>　</v>
      </c>
      <c r="AD74" s="735"/>
      <c r="AE74" s="735"/>
      <c r="AF74" s="735"/>
      <c r="AG74" s="735"/>
      <c r="AH74" s="735"/>
      <c r="AI74" s="736" t="str">
        <f>IF(①日ソ登録選手入力!J$43="","",①日ソ登録選手入力!Q$43)</f>
        <v/>
      </c>
      <c r="AJ74" s="736"/>
      <c r="AK74" s="736"/>
      <c r="AL74" s="737" t="str">
        <f>①日ソ登録選手入力!K$43&amp;""</f>
        <v/>
      </c>
      <c r="AM74" s="737"/>
      <c r="AN74" s="737"/>
      <c r="AO74" s="737"/>
      <c r="AP74" s="738" t="str">
        <f>①日ソ登録選手入力!L$43&amp;""</f>
        <v/>
      </c>
      <c r="AQ74" s="738"/>
      <c r="AR74" s="738"/>
      <c r="AS74" s="738"/>
      <c r="AT74" s="738"/>
      <c r="AU74" s="738"/>
      <c r="AV74" s="738"/>
      <c r="AW74" s="738"/>
      <c r="AX74" s="739"/>
      <c r="AY74" s="739"/>
      <c r="AZ74" s="740"/>
    </row>
    <row r="75" spans="1:54" ht="27" customHeight="1">
      <c r="A75" s="114"/>
      <c r="B75" s="114"/>
      <c r="C75" s="757" t="s">
        <v>179</v>
      </c>
      <c r="D75" s="758"/>
      <c r="E75" s="759" t="str">
        <f>①日ソ登録選手入力!C$9&amp;""</f>
        <v/>
      </c>
      <c r="F75" s="759"/>
      <c r="G75" s="759"/>
      <c r="H75" s="760"/>
      <c r="I75" s="760"/>
      <c r="J75" s="760"/>
      <c r="K75" s="760"/>
      <c r="L75" s="760"/>
      <c r="M75" s="760"/>
      <c r="N75" s="760"/>
      <c r="O75" s="760"/>
      <c r="P75" s="761" t="s">
        <v>25</v>
      </c>
      <c r="Q75" s="761"/>
      <c r="R75" s="762" t="str">
        <f>①日ソ登録選手入力!C$12&amp;""</f>
        <v/>
      </c>
      <c r="S75" s="763"/>
      <c r="T75" s="763"/>
      <c r="U75" s="763"/>
      <c r="V75" s="763"/>
      <c r="W75" s="763"/>
      <c r="X75" s="763"/>
      <c r="Y75" s="763"/>
      <c r="Z75" s="763"/>
      <c r="AA75" s="764"/>
      <c r="AB75" s="188" t="str">
        <f>①日ソ登録選手入力!C$44&amp;""</f>
        <v/>
      </c>
      <c r="AC75" s="735" t="str">
        <f>①日ソ登録選手入力!O$44&amp;""</f>
        <v>　</v>
      </c>
      <c r="AD75" s="735"/>
      <c r="AE75" s="735"/>
      <c r="AF75" s="735"/>
      <c r="AG75" s="735"/>
      <c r="AH75" s="735"/>
      <c r="AI75" s="736" t="str">
        <f>IF(①日ソ登録選手入力!J$44="","",①日ソ登録選手入力!Q$44)</f>
        <v/>
      </c>
      <c r="AJ75" s="736"/>
      <c r="AK75" s="736"/>
      <c r="AL75" s="737" t="str">
        <f>①日ソ登録選手入力!K$44&amp;""</f>
        <v/>
      </c>
      <c r="AM75" s="737"/>
      <c r="AN75" s="737"/>
      <c r="AO75" s="737"/>
      <c r="AP75" s="738" t="str">
        <f>①日ソ登録選手入力!L$44&amp;""</f>
        <v/>
      </c>
      <c r="AQ75" s="738"/>
      <c r="AR75" s="738"/>
      <c r="AS75" s="738"/>
      <c r="AT75" s="738"/>
      <c r="AU75" s="738"/>
      <c r="AV75" s="738"/>
      <c r="AW75" s="738"/>
      <c r="AX75" s="739"/>
      <c r="AY75" s="739"/>
      <c r="AZ75" s="740"/>
    </row>
    <row r="76" spans="1:54" ht="27" customHeight="1" thickBot="1">
      <c r="A76" s="114"/>
      <c r="B76" s="114"/>
      <c r="C76" s="750" t="s">
        <v>180</v>
      </c>
      <c r="D76" s="751"/>
      <c r="E76" s="752" t="str">
        <f>①日ソ登録選手入力!C$8&amp;""</f>
        <v/>
      </c>
      <c r="F76" s="753"/>
      <c r="G76" s="753"/>
      <c r="H76" s="753"/>
      <c r="I76" s="753"/>
      <c r="J76" s="753"/>
      <c r="K76" s="753"/>
      <c r="L76" s="753"/>
      <c r="M76" s="753"/>
      <c r="N76" s="753"/>
      <c r="O76" s="754"/>
      <c r="P76" s="755" t="s">
        <v>181</v>
      </c>
      <c r="Q76" s="751"/>
      <c r="R76" s="752" t="str">
        <f>①日ソ登録選手入力!O$20&amp;""</f>
        <v xml:space="preserve"> </v>
      </c>
      <c r="S76" s="753"/>
      <c r="T76" s="753"/>
      <c r="U76" s="753"/>
      <c r="V76" s="753"/>
      <c r="W76" s="753"/>
      <c r="X76" s="753"/>
      <c r="Y76" s="753"/>
      <c r="Z76" s="753"/>
      <c r="AA76" s="756"/>
      <c r="AB76" s="189" t="str">
        <f>①日ソ登録選手入力!C$45&amp;""</f>
        <v/>
      </c>
      <c r="AC76" s="735" t="str">
        <f>①日ソ登録選手入力!O$45&amp;""</f>
        <v>　</v>
      </c>
      <c r="AD76" s="735"/>
      <c r="AE76" s="735"/>
      <c r="AF76" s="735"/>
      <c r="AG76" s="735"/>
      <c r="AH76" s="735"/>
      <c r="AI76" s="736" t="str">
        <f>IF(①日ソ登録選手入力!J$45="","",①日ソ登録選手入力!Q$45)</f>
        <v/>
      </c>
      <c r="AJ76" s="736"/>
      <c r="AK76" s="736"/>
      <c r="AL76" s="737" t="str">
        <f>①日ソ登録選手入力!K$45&amp;""</f>
        <v/>
      </c>
      <c r="AM76" s="737"/>
      <c r="AN76" s="737"/>
      <c r="AO76" s="737"/>
      <c r="AP76" s="738" t="str">
        <f>①日ソ登録選手入力!L$45&amp;""</f>
        <v/>
      </c>
      <c r="AQ76" s="738"/>
      <c r="AR76" s="738"/>
      <c r="AS76" s="738"/>
      <c r="AT76" s="738"/>
      <c r="AU76" s="738"/>
      <c r="AV76" s="738"/>
      <c r="AW76" s="738"/>
      <c r="AX76" s="739"/>
      <c r="AY76" s="739"/>
      <c r="AZ76" s="740"/>
    </row>
    <row r="77" spans="1:54" ht="27" customHeight="1">
      <c r="A77" s="114"/>
      <c r="B77" s="114"/>
      <c r="C77" s="265" t="s">
        <v>33</v>
      </c>
      <c r="D77" s="768" t="s">
        <v>173</v>
      </c>
      <c r="E77" s="768"/>
      <c r="F77" s="768"/>
      <c r="G77" s="768"/>
      <c r="H77" s="768"/>
      <c r="I77" s="768"/>
      <c r="J77" s="768" t="s">
        <v>174</v>
      </c>
      <c r="K77" s="768"/>
      <c r="L77" s="768"/>
      <c r="M77" s="769" t="s">
        <v>175</v>
      </c>
      <c r="N77" s="770"/>
      <c r="O77" s="770"/>
      <c r="P77" s="770"/>
      <c r="Q77" s="768" t="s">
        <v>182</v>
      </c>
      <c r="R77" s="768"/>
      <c r="S77" s="768"/>
      <c r="T77" s="768"/>
      <c r="U77" s="768"/>
      <c r="V77" s="768"/>
      <c r="W77" s="768"/>
      <c r="X77" s="768"/>
      <c r="Y77" s="768" t="s">
        <v>177</v>
      </c>
      <c r="Z77" s="768"/>
      <c r="AA77" s="771"/>
      <c r="AB77" s="189" t="str">
        <f>①日ソ登録選手入力!C$46&amp;""</f>
        <v/>
      </c>
      <c r="AC77" s="735" t="str">
        <f>①日ソ登録選手入力!O$46&amp;""</f>
        <v>　</v>
      </c>
      <c r="AD77" s="735"/>
      <c r="AE77" s="735"/>
      <c r="AF77" s="735"/>
      <c r="AG77" s="735"/>
      <c r="AH77" s="735"/>
      <c r="AI77" s="736" t="str">
        <f>IF(①日ソ登録選手入力!J$46="","",①日ソ登録選手入力!Q$46)</f>
        <v/>
      </c>
      <c r="AJ77" s="736"/>
      <c r="AK77" s="736"/>
      <c r="AL77" s="737" t="str">
        <f>①日ソ登録選手入力!K$46&amp;""</f>
        <v/>
      </c>
      <c r="AM77" s="737"/>
      <c r="AN77" s="737"/>
      <c r="AO77" s="737"/>
      <c r="AP77" s="738" t="str">
        <f>①日ソ登録選手入力!L$46&amp;""</f>
        <v/>
      </c>
      <c r="AQ77" s="738"/>
      <c r="AR77" s="738"/>
      <c r="AS77" s="738"/>
      <c r="AT77" s="738"/>
      <c r="AU77" s="738"/>
      <c r="AV77" s="738"/>
      <c r="AW77" s="738"/>
      <c r="AX77" s="739"/>
      <c r="AY77" s="739"/>
      <c r="AZ77" s="740"/>
    </row>
    <row r="78" spans="1:54" ht="27" customHeight="1">
      <c r="A78" s="765" t="s">
        <v>91</v>
      </c>
      <c r="B78" s="766"/>
      <c r="C78" s="268" t="str">
        <f>①日ソ登録選手入力!C$17&amp;""</f>
        <v>30</v>
      </c>
      <c r="D78" s="735" t="str">
        <f>①日ソ登録選手入力!O$17&amp;""</f>
        <v xml:space="preserve"> </v>
      </c>
      <c r="E78" s="735"/>
      <c r="F78" s="735"/>
      <c r="G78" s="735"/>
      <c r="H78" s="735"/>
      <c r="I78" s="735"/>
      <c r="J78" s="736" t="str">
        <f>IF(①日ソ登録選手入力!J$17="","",①日ソ登録選手入力!Q$17)</f>
        <v/>
      </c>
      <c r="K78" s="736"/>
      <c r="L78" s="736"/>
      <c r="M78" s="737" t="str">
        <f>①日ソ登録選手入力!K$17&amp;""</f>
        <v/>
      </c>
      <c r="N78" s="737"/>
      <c r="O78" s="737"/>
      <c r="P78" s="737"/>
      <c r="Q78" s="738" t="str">
        <f>①日ソ登録選手入力!L$17&amp;""</f>
        <v/>
      </c>
      <c r="R78" s="738"/>
      <c r="S78" s="738"/>
      <c r="T78" s="738"/>
      <c r="U78" s="738"/>
      <c r="V78" s="738"/>
      <c r="W78" s="738"/>
      <c r="X78" s="738"/>
      <c r="Y78" s="739" t="str">
        <f>①日ソ登録選手入力!N$17&amp;""</f>
        <v/>
      </c>
      <c r="Z78" s="739"/>
      <c r="AA78" s="767"/>
      <c r="AB78" s="190" t="str">
        <f>①日ソ登録選手入力!C$47&amp;""</f>
        <v/>
      </c>
      <c r="AC78" s="735" t="str">
        <f>①日ソ登録選手入力!O$47&amp;""</f>
        <v>　</v>
      </c>
      <c r="AD78" s="735"/>
      <c r="AE78" s="735"/>
      <c r="AF78" s="735"/>
      <c r="AG78" s="735"/>
      <c r="AH78" s="735"/>
      <c r="AI78" s="736" t="str">
        <f>IF(①日ソ登録選手入力!J$47="","",①日ソ登録選手入力!Q$47)</f>
        <v/>
      </c>
      <c r="AJ78" s="736"/>
      <c r="AK78" s="736"/>
      <c r="AL78" s="737" t="str">
        <f>①日ソ登録選手入力!K$47&amp;""</f>
        <v/>
      </c>
      <c r="AM78" s="737"/>
      <c r="AN78" s="737"/>
      <c r="AO78" s="737"/>
      <c r="AP78" s="738" t="str">
        <f>①日ソ登録選手入力!L$47&amp;""</f>
        <v/>
      </c>
      <c r="AQ78" s="738"/>
      <c r="AR78" s="738"/>
      <c r="AS78" s="738"/>
      <c r="AT78" s="738"/>
      <c r="AU78" s="738"/>
      <c r="AV78" s="738"/>
      <c r="AW78" s="738"/>
      <c r="AX78" s="739"/>
      <c r="AY78" s="739"/>
      <c r="AZ78" s="740"/>
    </row>
    <row r="79" spans="1:54" ht="27" customHeight="1">
      <c r="A79" s="772" t="s">
        <v>90</v>
      </c>
      <c r="B79" s="773"/>
      <c r="C79" s="268" t="str">
        <f>①日ソ登録選手入力!C$18&amp;""</f>
        <v>31</v>
      </c>
      <c r="D79" s="735" t="str">
        <f>①日ソ登録選手入力!O$18&amp;""</f>
        <v xml:space="preserve"> </v>
      </c>
      <c r="E79" s="735"/>
      <c r="F79" s="735"/>
      <c r="G79" s="735"/>
      <c r="H79" s="735"/>
      <c r="I79" s="735"/>
      <c r="J79" s="736" t="str">
        <f>IF(①日ソ登録選手入力!J$18="","",①日ソ登録選手入力!Q$18)</f>
        <v/>
      </c>
      <c r="K79" s="736"/>
      <c r="L79" s="736"/>
      <c r="M79" s="737" t="str">
        <f>①日ソ登録選手入力!K$18&amp;""</f>
        <v/>
      </c>
      <c r="N79" s="737"/>
      <c r="O79" s="737"/>
      <c r="P79" s="737"/>
      <c r="Q79" s="738" t="str">
        <f>①日ソ登録選手入力!L$18&amp;""</f>
        <v/>
      </c>
      <c r="R79" s="738"/>
      <c r="S79" s="738"/>
      <c r="T79" s="738"/>
      <c r="U79" s="738"/>
      <c r="V79" s="738"/>
      <c r="W79" s="738"/>
      <c r="X79" s="738"/>
      <c r="Y79" s="739" t="str">
        <f>①日ソ登録選手入力!N$18&amp;""</f>
        <v/>
      </c>
      <c r="Z79" s="739"/>
      <c r="AA79" s="767"/>
      <c r="AB79" s="190" t="str">
        <f>①日ソ登録選手入力!C$48&amp;""</f>
        <v/>
      </c>
      <c r="AC79" s="735" t="str">
        <f>①日ソ登録選手入力!O$48&amp;""</f>
        <v>　</v>
      </c>
      <c r="AD79" s="735"/>
      <c r="AE79" s="735"/>
      <c r="AF79" s="735"/>
      <c r="AG79" s="735"/>
      <c r="AH79" s="735"/>
      <c r="AI79" s="736" t="str">
        <f>IF(①日ソ登録選手入力!J$48="","",①日ソ登録選手入力!Q$48)</f>
        <v/>
      </c>
      <c r="AJ79" s="736"/>
      <c r="AK79" s="736"/>
      <c r="AL79" s="737" t="str">
        <f>①日ソ登録選手入力!K$48&amp;""</f>
        <v/>
      </c>
      <c r="AM79" s="737"/>
      <c r="AN79" s="737"/>
      <c r="AO79" s="737"/>
      <c r="AP79" s="738" t="str">
        <f>①日ソ登録選手入力!L$48&amp;""</f>
        <v/>
      </c>
      <c r="AQ79" s="738"/>
      <c r="AR79" s="738"/>
      <c r="AS79" s="738"/>
      <c r="AT79" s="738"/>
      <c r="AU79" s="738"/>
      <c r="AV79" s="738"/>
      <c r="AW79" s="738"/>
      <c r="AX79" s="739"/>
      <c r="AY79" s="739"/>
      <c r="AZ79" s="740"/>
    </row>
    <row r="80" spans="1:54" ht="27" customHeight="1">
      <c r="A80" s="772" t="s">
        <v>90</v>
      </c>
      <c r="B80" s="773"/>
      <c r="C80" s="268" t="str">
        <f>①日ソ登録選手入力!C$19&amp;""</f>
        <v>32</v>
      </c>
      <c r="D80" s="735" t="str">
        <f>①日ソ登録選手入力!O$19&amp;""</f>
        <v xml:space="preserve"> </v>
      </c>
      <c r="E80" s="735"/>
      <c r="F80" s="735"/>
      <c r="G80" s="735"/>
      <c r="H80" s="735"/>
      <c r="I80" s="735"/>
      <c r="J80" s="736" t="str">
        <f>IF(①日ソ登録選手入力!J$19="","",①日ソ登録選手入力!Q$19)</f>
        <v/>
      </c>
      <c r="K80" s="736"/>
      <c r="L80" s="736"/>
      <c r="M80" s="737" t="str">
        <f>①日ソ登録選手入力!K$19&amp;""</f>
        <v/>
      </c>
      <c r="N80" s="737"/>
      <c r="O80" s="737"/>
      <c r="P80" s="737"/>
      <c r="Q80" s="738" t="str">
        <f>①日ソ登録選手入力!L$19&amp;""</f>
        <v/>
      </c>
      <c r="R80" s="738"/>
      <c r="S80" s="738"/>
      <c r="T80" s="738"/>
      <c r="U80" s="738"/>
      <c r="V80" s="738"/>
      <c r="W80" s="738"/>
      <c r="X80" s="738"/>
      <c r="Y80" s="739" t="str">
        <f>①日ソ登録選手入力!N$19&amp;""</f>
        <v/>
      </c>
      <c r="Z80" s="739"/>
      <c r="AA80" s="767"/>
      <c r="AB80" s="190" t="str">
        <f>①日ソ登録選手入力!C$49&amp;""</f>
        <v/>
      </c>
      <c r="AC80" s="735" t="str">
        <f>①日ソ登録選手入力!O$49&amp;""</f>
        <v>　</v>
      </c>
      <c r="AD80" s="735"/>
      <c r="AE80" s="735"/>
      <c r="AF80" s="735"/>
      <c r="AG80" s="735"/>
      <c r="AH80" s="735"/>
      <c r="AI80" s="736" t="str">
        <f>IF(①日ソ登録選手入力!J$49="","",①日ソ登録選手入力!Q$49)</f>
        <v/>
      </c>
      <c r="AJ80" s="736"/>
      <c r="AK80" s="736"/>
      <c r="AL80" s="737" t="str">
        <f>①日ソ登録選手入力!K$49&amp;""</f>
        <v/>
      </c>
      <c r="AM80" s="737"/>
      <c r="AN80" s="737"/>
      <c r="AO80" s="737"/>
      <c r="AP80" s="738" t="str">
        <f>①日ソ登録選手入力!L$49&amp;""</f>
        <v/>
      </c>
      <c r="AQ80" s="738"/>
      <c r="AR80" s="738"/>
      <c r="AS80" s="738"/>
      <c r="AT80" s="738"/>
      <c r="AU80" s="738"/>
      <c r="AV80" s="738"/>
      <c r="AW80" s="738"/>
      <c r="AX80" s="739"/>
      <c r="AY80" s="739"/>
      <c r="AZ80" s="740"/>
    </row>
    <row r="81" spans="1:52" ht="27" customHeight="1">
      <c r="A81" s="765" t="s">
        <v>183</v>
      </c>
      <c r="B81" s="766"/>
      <c r="C81" s="268" t="s">
        <v>184</v>
      </c>
      <c r="D81" s="735" t="str">
        <f>①日ソ登録選手入力!O$34&amp;""</f>
        <v>　</v>
      </c>
      <c r="E81" s="735"/>
      <c r="F81" s="735"/>
      <c r="G81" s="735"/>
      <c r="H81" s="735"/>
      <c r="I81" s="735"/>
      <c r="J81" s="736" t="str">
        <f>IF(①日ソ登録選手入力!J$34="","",①日ソ登録選手入力!Q$34)</f>
        <v/>
      </c>
      <c r="K81" s="736"/>
      <c r="L81" s="736"/>
      <c r="M81" s="737" t="str">
        <f>①日ソ登録選手入力!K$34&amp;""</f>
        <v/>
      </c>
      <c r="N81" s="737"/>
      <c r="O81" s="737"/>
      <c r="P81" s="737"/>
      <c r="Q81" s="738" t="str">
        <f>①日ソ登録選手入力!L$34&amp;""</f>
        <v/>
      </c>
      <c r="R81" s="738"/>
      <c r="S81" s="738"/>
      <c r="T81" s="738"/>
      <c r="U81" s="738"/>
      <c r="V81" s="738"/>
      <c r="W81" s="738"/>
      <c r="X81" s="738"/>
      <c r="Y81" s="739"/>
      <c r="Z81" s="739"/>
      <c r="AA81" s="767"/>
      <c r="AB81" s="190" t="str">
        <f>①日ソ登録選手入力!C$50&amp;""</f>
        <v/>
      </c>
      <c r="AC81" s="735" t="str">
        <f>①日ソ登録選手入力!O$50&amp;""</f>
        <v>　</v>
      </c>
      <c r="AD81" s="735"/>
      <c r="AE81" s="735"/>
      <c r="AF81" s="735"/>
      <c r="AG81" s="735"/>
      <c r="AH81" s="735"/>
      <c r="AI81" s="736" t="str">
        <f>IF(①日ソ登録選手入力!J$50="","",①日ソ登録選手入力!Q$50)</f>
        <v/>
      </c>
      <c r="AJ81" s="736"/>
      <c r="AK81" s="736"/>
      <c r="AL81" s="737" t="str">
        <f>①日ソ登録選手入力!K$50&amp;""</f>
        <v/>
      </c>
      <c r="AM81" s="737"/>
      <c r="AN81" s="737"/>
      <c r="AO81" s="737"/>
      <c r="AP81" s="738" t="str">
        <f>①日ソ登録選手入力!L$50&amp;""</f>
        <v/>
      </c>
      <c r="AQ81" s="738"/>
      <c r="AR81" s="738"/>
      <c r="AS81" s="738"/>
      <c r="AT81" s="738"/>
      <c r="AU81" s="738"/>
      <c r="AV81" s="738"/>
      <c r="AW81" s="738"/>
      <c r="AX81" s="739"/>
      <c r="AY81" s="739"/>
      <c r="AZ81" s="740"/>
    </row>
    <row r="82" spans="1:52" ht="27" customHeight="1">
      <c r="A82" s="114"/>
      <c r="B82" s="114"/>
      <c r="C82" s="269" t="str">
        <f>①日ソ登録選手入力!C$35&amp;""</f>
        <v/>
      </c>
      <c r="D82" s="735" t="str">
        <f>①日ソ登録選手入力!O$35&amp;""</f>
        <v>　</v>
      </c>
      <c r="E82" s="735"/>
      <c r="F82" s="735"/>
      <c r="G82" s="735"/>
      <c r="H82" s="735"/>
      <c r="I82" s="735"/>
      <c r="J82" s="736" t="str">
        <f>IF(①日ソ登録選手入力!J$35="","",①日ソ登録選手入力!Q$35)</f>
        <v/>
      </c>
      <c r="K82" s="736"/>
      <c r="L82" s="736"/>
      <c r="M82" s="737" t="str">
        <f>①日ソ登録選手入力!K$35&amp;""</f>
        <v/>
      </c>
      <c r="N82" s="737"/>
      <c r="O82" s="737"/>
      <c r="P82" s="737"/>
      <c r="Q82" s="738" t="str">
        <f>①日ソ登録選手入力!L$35&amp;""</f>
        <v/>
      </c>
      <c r="R82" s="738"/>
      <c r="S82" s="738"/>
      <c r="T82" s="738"/>
      <c r="U82" s="738"/>
      <c r="V82" s="738"/>
      <c r="W82" s="738"/>
      <c r="X82" s="738"/>
      <c r="Y82" s="739"/>
      <c r="Z82" s="739"/>
      <c r="AA82" s="767"/>
      <c r="AB82" s="190" t="str">
        <f>①日ソ登録選手入力!C$51&amp;""</f>
        <v/>
      </c>
      <c r="AC82" s="735" t="str">
        <f>①日ソ登録選手入力!O$51&amp;""</f>
        <v>　</v>
      </c>
      <c r="AD82" s="735"/>
      <c r="AE82" s="735"/>
      <c r="AF82" s="735"/>
      <c r="AG82" s="735"/>
      <c r="AH82" s="735"/>
      <c r="AI82" s="736" t="str">
        <f>IF(①日ソ登録選手入力!J$51="","",①日ソ登録選手入力!Q$51)</f>
        <v/>
      </c>
      <c r="AJ82" s="736"/>
      <c r="AK82" s="736"/>
      <c r="AL82" s="737" t="str">
        <f>①日ソ登録選手入力!K$51&amp;""</f>
        <v/>
      </c>
      <c r="AM82" s="737"/>
      <c r="AN82" s="737"/>
      <c r="AO82" s="737"/>
      <c r="AP82" s="738" t="str">
        <f>①日ソ登録選手入力!L$51&amp;""</f>
        <v/>
      </c>
      <c r="AQ82" s="738"/>
      <c r="AR82" s="738"/>
      <c r="AS82" s="738"/>
      <c r="AT82" s="738"/>
      <c r="AU82" s="738"/>
      <c r="AV82" s="738"/>
      <c r="AW82" s="738"/>
      <c r="AX82" s="739"/>
      <c r="AY82" s="739"/>
      <c r="AZ82" s="740"/>
    </row>
    <row r="83" spans="1:52" ht="27" customHeight="1">
      <c r="A83" s="114"/>
      <c r="B83" s="114"/>
      <c r="C83" s="269" t="str">
        <f>①日ソ登録選手入力!C$36&amp;""</f>
        <v/>
      </c>
      <c r="D83" s="735" t="str">
        <f>①日ソ登録選手入力!O$36&amp;""</f>
        <v>　</v>
      </c>
      <c r="E83" s="735"/>
      <c r="F83" s="735"/>
      <c r="G83" s="735"/>
      <c r="H83" s="735"/>
      <c r="I83" s="735"/>
      <c r="J83" s="736" t="str">
        <f>IF(①日ソ登録選手入力!J$36="","",①日ソ登録選手入力!Q$36)</f>
        <v/>
      </c>
      <c r="K83" s="736"/>
      <c r="L83" s="736"/>
      <c r="M83" s="737" t="str">
        <f>①日ソ登録選手入力!K$36&amp;""</f>
        <v/>
      </c>
      <c r="N83" s="737"/>
      <c r="O83" s="737"/>
      <c r="P83" s="737"/>
      <c r="Q83" s="738" t="str">
        <f>①日ソ登録選手入力!L$36&amp;""</f>
        <v/>
      </c>
      <c r="R83" s="738"/>
      <c r="S83" s="738"/>
      <c r="T83" s="738"/>
      <c r="U83" s="738"/>
      <c r="V83" s="738"/>
      <c r="W83" s="738"/>
      <c r="X83" s="738"/>
      <c r="Y83" s="739"/>
      <c r="Z83" s="739"/>
      <c r="AA83" s="767"/>
      <c r="AB83" s="190" t="str">
        <f>①日ソ登録選手入力!C$52&amp;""</f>
        <v/>
      </c>
      <c r="AC83" s="735" t="str">
        <f>①日ソ登録選手入力!O$52&amp;""</f>
        <v>　</v>
      </c>
      <c r="AD83" s="735"/>
      <c r="AE83" s="735"/>
      <c r="AF83" s="735"/>
      <c r="AG83" s="735"/>
      <c r="AH83" s="735"/>
      <c r="AI83" s="736" t="str">
        <f>IF(①日ソ登録選手入力!J$52="","",①日ソ登録選手入力!Q$52)</f>
        <v/>
      </c>
      <c r="AJ83" s="736"/>
      <c r="AK83" s="736"/>
      <c r="AL83" s="737" t="str">
        <f>①日ソ登録選手入力!K$52&amp;""</f>
        <v/>
      </c>
      <c r="AM83" s="737"/>
      <c r="AN83" s="737"/>
      <c r="AO83" s="737"/>
      <c r="AP83" s="738" t="str">
        <f>①日ソ登録選手入力!L$52&amp;""</f>
        <v/>
      </c>
      <c r="AQ83" s="738"/>
      <c r="AR83" s="738"/>
      <c r="AS83" s="738"/>
      <c r="AT83" s="738"/>
      <c r="AU83" s="738"/>
      <c r="AV83" s="738"/>
      <c r="AW83" s="738"/>
      <c r="AX83" s="739"/>
      <c r="AY83" s="739"/>
      <c r="AZ83" s="740"/>
    </row>
    <row r="84" spans="1:52" ht="27" customHeight="1">
      <c r="A84" s="114"/>
      <c r="B84" s="114"/>
      <c r="C84" s="269" t="str">
        <f>①日ソ登録選手入力!C$37&amp;""</f>
        <v/>
      </c>
      <c r="D84" s="735" t="str">
        <f>①日ソ登録選手入力!O$37&amp;""</f>
        <v>　</v>
      </c>
      <c r="E84" s="735"/>
      <c r="F84" s="735"/>
      <c r="G84" s="735"/>
      <c r="H84" s="735"/>
      <c r="I84" s="735"/>
      <c r="J84" s="736" t="str">
        <f>IF(①日ソ登録選手入力!J$37="","",①日ソ登録選手入力!Q$37)</f>
        <v/>
      </c>
      <c r="K84" s="736"/>
      <c r="L84" s="736"/>
      <c r="M84" s="737" t="str">
        <f>①日ソ登録選手入力!K$37&amp;""</f>
        <v/>
      </c>
      <c r="N84" s="737"/>
      <c r="O84" s="737"/>
      <c r="P84" s="737"/>
      <c r="Q84" s="738" t="str">
        <f>①日ソ登録選手入力!L$37&amp;""</f>
        <v/>
      </c>
      <c r="R84" s="738"/>
      <c r="S84" s="738"/>
      <c r="T84" s="738"/>
      <c r="U84" s="738"/>
      <c r="V84" s="738"/>
      <c r="W84" s="738"/>
      <c r="X84" s="738"/>
      <c r="Y84" s="739"/>
      <c r="Z84" s="739"/>
      <c r="AA84" s="767"/>
      <c r="AB84" s="190" t="str">
        <f>①日ソ登録選手入力!C$53&amp;""</f>
        <v/>
      </c>
      <c r="AC84" s="735" t="str">
        <f>①日ソ登録選手入力!O$53&amp;""</f>
        <v>　</v>
      </c>
      <c r="AD84" s="735"/>
      <c r="AE84" s="735"/>
      <c r="AF84" s="735"/>
      <c r="AG84" s="735"/>
      <c r="AH84" s="735"/>
      <c r="AI84" s="736" t="str">
        <f>IF(①日ソ登録選手入力!J$53="","",①日ソ登録選手入力!Q$53)</f>
        <v/>
      </c>
      <c r="AJ84" s="736"/>
      <c r="AK84" s="736"/>
      <c r="AL84" s="737" t="str">
        <f>①日ソ登録選手入力!K$53&amp;""</f>
        <v/>
      </c>
      <c r="AM84" s="737"/>
      <c r="AN84" s="737"/>
      <c r="AO84" s="737"/>
      <c r="AP84" s="738" t="str">
        <f>①日ソ登録選手入力!L$53&amp;""</f>
        <v/>
      </c>
      <c r="AQ84" s="738"/>
      <c r="AR84" s="738"/>
      <c r="AS84" s="738"/>
      <c r="AT84" s="738"/>
      <c r="AU84" s="738"/>
      <c r="AV84" s="738"/>
      <c r="AW84" s="738"/>
      <c r="AX84" s="739"/>
      <c r="AY84" s="739"/>
      <c r="AZ84" s="740"/>
    </row>
    <row r="85" spans="1:52" ht="27" customHeight="1">
      <c r="A85" s="114"/>
      <c r="B85" s="114"/>
      <c r="C85" s="269" t="str">
        <f>①日ソ登録選手入力!C$38&amp;""</f>
        <v/>
      </c>
      <c r="D85" s="735" t="str">
        <f>①日ソ登録選手入力!O$38&amp;""</f>
        <v>　</v>
      </c>
      <c r="E85" s="735"/>
      <c r="F85" s="735"/>
      <c r="G85" s="735"/>
      <c r="H85" s="735"/>
      <c r="I85" s="735"/>
      <c r="J85" s="736" t="str">
        <f>IF(①日ソ登録選手入力!J$38="","",①日ソ登録選手入力!Q$38)</f>
        <v/>
      </c>
      <c r="K85" s="736"/>
      <c r="L85" s="736"/>
      <c r="M85" s="737" t="str">
        <f>①日ソ登録選手入力!K$38&amp;""</f>
        <v/>
      </c>
      <c r="N85" s="737"/>
      <c r="O85" s="737"/>
      <c r="P85" s="737"/>
      <c r="Q85" s="738" t="str">
        <f>①日ソ登録選手入力!L$38&amp;""</f>
        <v/>
      </c>
      <c r="R85" s="738"/>
      <c r="S85" s="738"/>
      <c r="T85" s="738"/>
      <c r="U85" s="738"/>
      <c r="V85" s="738"/>
      <c r="W85" s="738"/>
      <c r="X85" s="738"/>
      <c r="Y85" s="739"/>
      <c r="Z85" s="739"/>
      <c r="AA85" s="767"/>
      <c r="AB85" s="190" t="str">
        <f>①日ソ登録選手入力!C$54&amp;""</f>
        <v/>
      </c>
      <c r="AC85" s="735" t="str">
        <f>①日ソ登録選手入力!O$54&amp;""</f>
        <v>　</v>
      </c>
      <c r="AD85" s="735"/>
      <c r="AE85" s="735"/>
      <c r="AF85" s="735"/>
      <c r="AG85" s="735"/>
      <c r="AH85" s="735"/>
      <c r="AI85" s="736" t="str">
        <f>IF(①日ソ登録選手入力!J$54="","",①日ソ登録選手入力!Q$54)</f>
        <v/>
      </c>
      <c r="AJ85" s="736"/>
      <c r="AK85" s="736"/>
      <c r="AL85" s="737" t="str">
        <f>①日ソ登録選手入力!K$54&amp;""</f>
        <v/>
      </c>
      <c r="AM85" s="737"/>
      <c r="AN85" s="737"/>
      <c r="AO85" s="737"/>
      <c r="AP85" s="738" t="str">
        <f>①日ソ登録選手入力!L$54&amp;""</f>
        <v/>
      </c>
      <c r="AQ85" s="738"/>
      <c r="AR85" s="738"/>
      <c r="AS85" s="738"/>
      <c r="AT85" s="738"/>
      <c r="AU85" s="738"/>
      <c r="AV85" s="738"/>
      <c r="AW85" s="738"/>
      <c r="AX85" s="739"/>
      <c r="AY85" s="739"/>
      <c r="AZ85" s="740"/>
    </row>
    <row r="86" spans="1:52" ht="27" customHeight="1">
      <c r="A86" s="114"/>
      <c r="B86" s="114"/>
      <c r="C86" s="269" t="str">
        <f>①日ソ登録選手入力!C$39&amp;""</f>
        <v/>
      </c>
      <c r="D86" s="735" t="str">
        <f>①日ソ登録選手入力!O$39&amp;""</f>
        <v>　</v>
      </c>
      <c r="E86" s="735"/>
      <c r="F86" s="735"/>
      <c r="G86" s="735"/>
      <c r="H86" s="735"/>
      <c r="I86" s="735"/>
      <c r="J86" s="736" t="str">
        <f>IF(①日ソ登録選手入力!J$39="","",①日ソ登録選手入力!Q$39)</f>
        <v/>
      </c>
      <c r="K86" s="736"/>
      <c r="L86" s="736"/>
      <c r="M86" s="737" t="str">
        <f>①日ソ登録選手入力!K$39&amp;""</f>
        <v/>
      </c>
      <c r="N86" s="737"/>
      <c r="O86" s="737"/>
      <c r="P86" s="737"/>
      <c r="Q86" s="738" t="str">
        <f>①日ソ登録選手入力!L$39&amp;""</f>
        <v/>
      </c>
      <c r="R86" s="738"/>
      <c r="S86" s="738"/>
      <c r="T86" s="738"/>
      <c r="U86" s="738"/>
      <c r="V86" s="738"/>
      <c r="W86" s="738"/>
      <c r="X86" s="738"/>
      <c r="Y86" s="739"/>
      <c r="Z86" s="739"/>
      <c r="AA86" s="767"/>
      <c r="AB86" s="190" t="str">
        <f>①日ソ登録選手入力!C$55&amp;""</f>
        <v/>
      </c>
      <c r="AC86" s="735" t="str">
        <f>①日ソ登録選手入力!O$55&amp;""</f>
        <v>　</v>
      </c>
      <c r="AD86" s="735"/>
      <c r="AE86" s="735"/>
      <c r="AF86" s="735"/>
      <c r="AG86" s="735"/>
      <c r="AH86" s="735"/>
      <c r="AI86" s="736" t="str">
        <f>IF(①日ソ登録選手入力!J$55="","",①日ソ登録選手入力!Q$55)</f>
        <v/>
      </c>
      <c r="AJ86" s="736"/>
      <c r="AK86" s="736"/>
      <c r="AL86" s="737" t="str">
        <f>①日ソ登録選手入力!K$55&amp;""</f>
        <v/>
      </c>
      <c r="AM86" s="737"/>
      <c r="AN86" s="737"/>
      <c r="AO86" s="737"/>
      <c r="AP86" s="738" t="str">
        <f>①日ソ登録選手入力!L$55&amp;""</f>
        <v/>
      </c>
      <c r="AQ86" s="738"/>
      <c r="AR86" s="738"/>
      <c r="AS86" s="738"/>
      <c r="AT86" s="738"/>
      <c r="AU86" s="738"/>
      <c r="AV86" s="738"/>
      <c r="AW86" s="738"/>
      <c r="AX86" s="739"/>
      <c r="AY86" s="739"/>
      <c r="AZ86" s="740"/>
    </row>
    <row r="87" spans="1:52" ht="27" customHeight="1">
      <c r="A87" s="114"/>
      <c r="B87" s="114"/>
      <c r="C87" s="269" t="str">
        <f>①日ソ登録選手入力!C$40&amp;""</f>
        <v/>
      </c>
      <c r="D87" s="735" t="str">
        <f>①日ソ登録選手入力!O$40&amp;""</f>
        <v>　</v>
      </c>
      <c r="E87" s="735"/>
      <c r="F87" s="735"/>
      <c r="G87" s="735"/>
      <c r="H87" s="735"/>
      <c r="I87" s="735"/>
      <c r="J87" s="736" t="str">
        <f>IF(①日ソ登録選手入力!J$40="","",①日ソ登録選手入力!Q$40)</f>
        <v/>
      </c>
      <c r="K87" s="736"/>
      <c r="L87" s="736"/>
      <c r="M87" s="737" t="str">
        <f>①日ソ登録選手入力!K$40&amp;""</f>
        <v/>
      </c>
      <c r="N87" s="737"/>
      <c r="O87" s="737"/>
      <c r="P87" s="737"/>
      <c r="Q87" s="738" t="str">
        <f>①日ソ登録選手入力!L$40&amp;""</f>
        <v/>
      </c>
      <c r="R87" s="738"/>
      <c r="S87" s="738"/>
      <c r="T87" s="738"/>
      <c r="U87" s="738"/>
      <c r="V87" s="738"/>
      <c r="W87" s="738"/>
      <c r="X87" s="738"/>
      <c r="Y87" s="739"/>
      <c r="Z87" s="739"/>
      <c r="AA87" s="767"/>
      <c r="AB87" s="190" t="str">
        <f>①日ソ登録選手入力!C$56&amp;""</f>
        <v/>
      </c>
      <c r="AC87" s="735" t="str">
        <f>①日ソ登録選手入力!O$56&amp;""</f>
        <v>　</v>
      </c>
      <c r="AD87" s="735"/>
      <c r="AE87" s="735"/>
      <c r="AF87" s="735"/>
      <c r="AG87" s="735"/>
      <c r="AH87" s="735"/>
      <c r="AI87" s="736" t="str">
        <f>IF(①日ソ登録選手入力!J$56="","",①日ソ登録選手入力!Q$56)</f>
        <v/>
      </c>
      <c r="AJ87" s="736"/>
      <c r="AK87" s="736"/>
      <c r="AL87" s="737" t="str">
        <f>①日ソ登録選手入力!K$56&amp;""</f>
        <v/>
      </c>
      <c r="AM87" s="737"/>
      <c r="AN87" s="737"/>
      <c r="AO87" s="737"/>
      <c r="AP87" s="738" t="str">
        <f>①日ソ登録選手入力!L$56&amp;""</f>
        <v/>
      </c>
      <c r="AQ87" s="738"/>
      <c r="AR87" s="738"/>
      <c r="AS87" s="738"/>
      <c r="AT87" s="738"/>
      <c r="AU87" s="738"/>
      <c r="AV87" s="738"/>
      <c r="AW87" s="738"/>
      <c r="AX87" s="739"/>
      <c r="AY87" s="739"/>
      <c r="AZ87" s="740"/>
    </row>
    <row r="88" spans="1:52" ht="27" customHeight="1">
      <c r="A88" s="114"/>
      <c r="B88" s="114"/>
      <c r="C88" s="269" t="str">
        <f>①日ソ登録選手入力!C$41&amp;""</f>
        <v/>
      </c>
      <c r="D88" s="735" t="str">
        <f>①日ソ登録選手入力!O$41&amp;""</f>
        <v>　</v>
      </c>
      <c r="E88" s="735"/>
      <c r="F88" s="735"/>
      <c r="G88" s="735"/>
      <c r="H88" s="735"/>
      <c r="I88" s="735"/>
      <c r="J88" s="736" t="str">
        <f>IF(①日ソ登録選手入力!J$41="","",①日ソ登録選手入力!Q$41)</f>
        <v/>
      </c>
      <c r="K88" s="736"/>
      <c r="L88" s="736"/>
      <c r="M88" s="737" t="str">
        <f>①日ソ登録選手入力!K$41&amp;""</f>
        <v/>
      </c>
      <c r="N88" s="737"/>
      <c r="O88" s="737"/>
      <c r="P88" s="737"/>
      <c r="Q88" s="738" t="str">
        <f>①日ソ登録選手入力!L$41&amp;""</f>
        <v/>
      </c>
      <c r="R88" s="738"/>
      <c r="S88" s="738"/>
      <c r="T88" s="738"/>
      <c r="U88" s="738"/>
      <c r="V88" s="738"/>
      <c r="W88" s="738"/>
      <c r="X88" s="738"/>
      <c r="Y88" s="739"/>
      <c r="Z88" s="739"/>
      <c r="AA88" s="767"/>
      <c r="AB88" s="190" t="str">
        <f>①日ソ登録選手入力!C$57&amp;""</f>
        <v/>
      </c>
      <c r="AC88" s="735" t="str">
        <f>①日ソ登録選手入力!O$57&amp;""</f>
        <v>　</v>
      </c>
      <c r="AD88" s="735"/>
      <c r="AE88" s="735"/>
      <c r="AF88" s="735"/>
      <c r="AG88" s="735"/>
      <c r="AH88" s="735"/>
      <c r="AI88" s="736" t="str">
        <f>IF(①日ソ登録選手入力!J$57="","",①日ソ登録選手入力!Q$57)</f>
        <v/>
      </c>
      <c r="AJ88" s="736"/>
      <c r="AK88" s="736"/>
      <c r="AL88" s="737" t="str">
        <f>①日ソ登録選手入力!K$57&amp;""</f>
        <v/>
      </c>
      <c r="AM88" s="737"/>
      <c r="AN88" s="737"/>
      <c r="AO88" s="737"/>
      <c r="AP88" s="738" t="str">
        <f>①日ソ登録選手入力!L$57&amp;""</f>
        <v/>
      </c>
      <c r="AQ88" s="738"/>
      <c r="AR88" s="738"/>
      <c r="AS88" s="738"/>
      <c r="AT88" s="738"/>
      <c r="AU88" s="738"/>
      <c r="AV88" s="738"/>
      <c r="AW88" s="738"/>
      <c r="AX88" s="739"/>
      <c r="AY88" s="739"/>
      <c r="AZ88" s="740"/>
    </row>
    <row r="89" spans="1:52" ht="27" customHeight="1" thickBot="1">
      <c r="A89" s="114"/>
      <c r="B89" s="114"/>
      <c r="C89" s="270" t="str">
        <f>①日ソ登録選手入力!C$42&amp;""</f>
        <v/>
      </c>
      <c r="D89" s="779" t="str">
        <f>①日ソ登録選手入力!O$42&amp;""</f>
        <v>　</v>
      </c>
      <c r="E89" s="779"/>
      <c r="F89" s="779"/>
      <c r="G89" s="779"/>
      <c r="H89" s="779"/>
      <c r="I89" s="779"/>
      <c r="J89" s="780" t="str">
        <f>IF(①日ソ登録選手入力!J$42="","",①日ソ登録選手入力!Q$42)</f>
        <v/>
      </c>
      <c r="K89" s="780"/>
      <c r="L89" s="780"/>
      <c r="M89" s="781" t="str">
        <f>①日ソ登録選手入力!K$42&amp;""</f>
        <v/>
      </c>
      <c r="N89" s="781"/>
      <c r="O89" s="781"/>
      <c r="P89" s="781"/>
      <c r="Q89" s="782" t="str">
        <f>①日ソ登録選手入力!L$42&amp;""</f>
        <v/>
      </c>
      <c r="R89" s="782"/>
      <c r="S89" s="782"/>
      <c r="T89" s="782"/>
      <c r="U89" s="782"/>
      <c r="V89" s="782"/>
      <c r="W89" s="782"/>
      <c r="X89" s="782"/>
      <c r="Y89" s="777"/>
      <c r="Z89" s="777"/>
      <c r="AA89" s="783"/>
      <c r="AB89" s="191" t="str">
        <f>①日ソ登録選手入力!C$58&amp;""</f>
        <v/>
      </c>
      <c r="AC89" s="779" t="str">
        <f>①日ソ登録選手入力!O$58&amp;""</f>
        <v>　</v>
      </c>
      <c r="AD89" s="779"/>
      <c r="AE89" s="779"/>
      <c r="AF89" s="779"/>
      <c r="AG89" s="779"/>
      <c r="AH89" s="779"/>
      <c r="AI89" s="780" t="str">
        <f>IF(①日ソ登録選手入力!J$58="","",①日ソ登録選手入力!Q$58)</f>
        <v/>
      </c>
      <c r="AJ89" s="780"/>
      <c r="AK89" s="780"/>
      <c r="AL89" s="781" t="str">
        <f>①日ソ登録選手入力!K$58&amp;""</f>
        <v/>
      </c>
      <c r="AM89" s="781"/>
      <c r="AN89" s="781"/>
      <c r="AO89" s="781"/>
      <c r="AP89" s="782" t="str">
        <f>①日ソ登録選手入力!L$58&amp;""</f>
        <v/>
      </c>
      <c r="AQ89" s="782"/>
      <c r="AR89" s="782"/>
      <c r="AS89" s="782"/>
      <c r="AT89" s="782"/>
      <c r="AU89" s="782"/>
      <c r="AV89" s="782"/>
      <c r="AW89" s="782"/>
      <c r="AX89" s="777"/>
      <c r="AY89" s="777"/>
      <c r="AZ89" s="778"/>
    </row>
    <row r="90" spans="1:52" ht="7.5" customHeight="1">
      <c r="A90" s="114"/>
      <c r="B90" s="114"/>
      <c r="C90" s="114"/>
      <c r="D90" s="122"/>
      <c r="E90" s="122"/>
      <c r="F90" s="122"/>
      <c r="G90" s="122"/>
      <c r="H90" s="122"/>
      <c r="I90" s="122"/>
      <c r="J90" s="122"/>
      <c r="K90" s="122"/>
      <c r="L90" s="122"/>
      <c r="M90" s="122"/>
      <c r="N90" s="122"/>
      <c r="O90" s="122"/>
      <c r="P90" s="122"/>
      <c r="Q90" s="122"/>
      <c r="R90" s="122"/>
      <c r="S90" s="122"/>
      <c r="T90" s="122"/>
      <c r="U90" s="122"/>
      <c r="V90" s="122"/>
      <c r="W90" s="122"/>
      <c r="X90" s="122"/>
      <c r="Y90" s="122"/>
      <c r="Z90" s="122"/>
      <c r="AA90" s="122"/>
      <c r="AB90" s="123"/>
      <c r="AC90" s="122"/>
      <c r="AD90" s="122"/>
      <c r="AE90" s="122"/>
      <c r="AF90" s="122"/>
      <c r="AG90" s="122"/>
      <c r="AH90" s="122"/>
      <c r="AI90" s="122"/>
      <c r="AJ90" s="122"/>
      <c r="AK90" s="122"/>
      <c r="AL90" s="122"/>
      <c r="AM90" s="122"/>
      <c r="AN90" s="122"/>
      <c r="AO90" s="122"/>
      <c r="AP90" s="122"/>
      <c r="AQ90" s="122"/>
      <c r="AR90" s="122"/>
      <c r="AS90" s="122"/>
      <c r="AT90" s="122"/>
      <c r="AU90" s="122"/>
      <c r="AV90" s="122"/>
      <c r="AW90" s="122"/>
      <c r="AX90" s="122"/>
      <c r="AY90" s="122"/>
      <c r="AZ90" s="122"/>
    </row>
    <row r="91" spans="1:52">
      <c r="A91" s="110"/>
      <c r="B91" s="110"/>
      <c r="C91" s="158" t="s">
        <v>185</v>
      </c>
      <c r="D91" s="125"/>
      <c r="E91" s="125"/>
      <c r="F91" s="125"/>
      <c r="G91" s="125"/>
      <c r="H91" s="125"/>
      <c r="I91" s="125"/>
      <c r="J91" s="125"/>
      <c r="K91" s="125"/>
      <c r="L91" s="125"/>
      <c r="M91" s="125"/>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c r="AV91" s="125"/>
      <c r="AW91" s="125"/>
      <c r="AX91" s="125"/>
      <c r="AY91" s="125"/>
    </row>
    <row r="92" spans="1:52">
      <c r="A92" s="110"/>
      <c r="B92" s="110"/>
      <c r="C92" s="158" t="s">
        <v>186</v>
      </c>
      <c r="D92" s="125"/>
      <c r="E92" s="125"/>
      <c r="F92" s="125"/>
      <c r="G92" s="125"/>
      <c r="H92" s="125"/>
      <c r="I92" s="125"/>
      <c r="J92" s="125"/>
      <c r="K92" s="125"/>
      <c r="L92" s="125"/>
      <c r="M92" s="125"/>
      <c r="N92" s="125"/>
      <c r="O92" s="125"/>
      <c r="P92" s="125"/>
      <c r="Q92" s="125"/>
      <c r="R92" s="125"/>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c r="AV92" s="125"/>
      <c r="AW92" s="125"/>
      <c r="AX92" s="125"/>
      <c r="AY92" s="125"/>
    </row>
    <row r="93" spans="1:52">
      <c r="A93" s="110"/>
      <c r="B93" s="110"/>
      <c r="C93" s="110"/>
      <c r="D93" s="110"/>
      <c r="E93" s="110"/>
      <c r="F93" s="110"/>
      <c r="G93" s="110"/>
      <c r="H93" s="110"/>
      <c r="I93" s="110"/>
      <c r="J93" s="110"/>
      <c r="K93" s="110"/>
      <c r="L93" s="110"/>
      <c r="M93" s="110"/>
      <c r="N93" s="110"/>
      <c r="O93" s="110"/>
      <c r="P93" s="110"/>
      <c r="Q93" s="110"/>
      <c r="R93" s="110"/>
      <c r="S93" s="110"/>
      <c r="T93" s="110"/>
      <c r="U93" s="110"/>
      <c r="V93" s="110"/>
      <c r="W93" s="110"/>
      <c r="X93" s="110"/>
      <c r="Y93" s="110"/>
      <c r="Z93" s="110"/>
      <c r="AA93" s="110"/>
      <c r="AB93" s="110"/>
      <c r="AC93" s="110"/>
      <c r="AD93" s="110"/>
      <c r="AE93" s="110"/>
      <c r="AF93" s="110"/>
      <c r="AG93" s="110"/>
      <c r="AH93" s="110"/>
      <c r="AI93" s="110"/>
      <c r="AJ93" s="110"/>
      <c r="AK93" s="110"/>
      <c r="AL93" s="110"/>
      <c r="AM93" s="110"/>
      <c r="AN93" s="110"/>
      <c r="AO93" s="110"/>
      <c r="AP93" s="110"/>
      <c r="AQ93" s="110"/>
      <c r="AR93" s="110"/>
      <c r="AS93" s="110"/>
      <c r="AT93" s="110"/>
      <c r="AU93" s="110"/>
      <c r="AV93" s="110"/>
    </row>
    <row r="94" spans="1:52">
      <c r="A94" s="110"/>
      <c r="B94" s="110"/>
      <c r="C94" s="110"/>
      <c r="D94" s="110"/>
      <c r="E94" s="110"/>
      <c r="F94" s="110"/>
      <c r="G94" s="110"/>
      <c r="H94" s="110"/>
      <c r="I94" s="110"/>
      <c r="J94" s="110"/>
      <c r="K94" s="110"/>
      <c r="L94" s="110"/>
      <c r="M94" s="110"/>
      <c r="N94" s="110"/>
      <c r="O94" s="110"/>
      <c r="P94" s="110"/>
      <c r="Q94" s="110"/>
      <c r="R94" s="110"/>
      <c r="S94" s="110"/>
      <c r="T94" s="110"/>
      <c r="U94" s="110"/>
      <c r="V94" s="110"/>
      <c r="W94" s="110"/>
      <c r="X94" s="110"/>
      <c r="Y94" s="110"/>
      <c r="Z94" s="110"/>
      <c r="AA94" s="110"/>
      <c r="AB94" s="110"/>
      <c r="AC94" s="110"/>
      <c r="AD94" s="110"/>
      <c r="AE94" s="110"/>
      <c r="AF94" s="110"/>
      <c r="AG94" s="110"/>
      <c r="AH94" s="110"/>
      <c r="AI94" s="110"/>
      <c r="AJ94" s="110"/>
      <c r="AK94" s="110"/>
      <c r="AL94" s="110"/>
      <c r="AM94" s="110"/>
      <c r="AN94" s="110"/>
      <c r="AO94" s="110"/>
      <c r="AP94" s="110"/>
      <c r="AQ94" s="110"/>
      <c r="AR94" s="110"/>
      <c r="AS94" s="110"/>
      <c r="AT94" s="110"/>
      <c r="AU94" s="110"/>
      <c r="AV94" s="110"/>
    </row>
    <row r="95" spans="1:52">
      <c r="A95" s="110"/>
      <c r="B95" s="110"/>
      <c r="C95" s="110"/>
      <c r="D95" s="110"/>
      <c r="E95" s="110"/>
      <c r="F95" s="110"/>
      <c r="G95" s="110"/>
      <c r="H95" s="110"/>
      <c r="I95" s="110"/>
      <c r="J95" s="110"/>
      <c r="K95" s="110"/>
      <c r="L95" s="110"/>
      <c r="M95" s="110"/>
      <c r="N95" s="110"/>
      <c r="O95" s="110"/>
      <c r="P95" s="110"/>
      <c r="Q95" s="110"/>
      <c r="R95" s="110"/>
      <c r="S95" s="110"/>
      <c r="T95" s="110"/>
      <c r="U95" s="110"/>
      <c r="V95" s="110"/>
      <c r="W95" s="110"/>
      <c r="X95" s="110"/>
      <c r="Y95" s="110"/>
      <c r="Z95" s="110"/>
      <c r="AA95" s="110"/>
      <c r="AB95" s="110"/>
      <c r="AC95" s="110"/>
      <c r="AD95" s="110"/>
      <c r="AE95" s="110"/>
      <c r="AF95" s="110"/>
      <c r="AG95" s="110"/>
      <c r="AH95" s="110"/>
      <c r="AI95" s="110"/>
      <c r="AJ95" s="110"/>
      <c r="AK95" s="110"/>
      <c r="AL95" s="110"/>
      <c r="AM95" s="110"/>
      <c r="AN95" s="110"/>
      <c r="AO95" s="110"/>
      <c r="AP95" s="110"/>
      <c r="AQ95" s="110"/>
      <c r="AR95" s="110"/>
      <c r="AS95" s="110"/>
      <c r="AT95" s="110"/>
      <c r="AU95" s="110"/>
      <c r="AV95" s="110"/>
    </row>
    <row r="96" spans="1:52">
      <c r="A96" s="110"/>
      <c r="B96" s="110"/>
      <c r="C96" s="110"/>
      <c r="D96" s="110"/>
      <c r="E96" s="110"/>
      <c r="F96" s="110"/>
      <c r="G96" s="110"/>
      <c r="H96" s="110"/>
      <c r="I96" s="110"/>
      <c r="J96" s="110"/>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10"/>
      <c r="AH96" s="110"/>
      <c r="AI96" s="110"/>
      <c r="AJ96" s="110"/>
      <c r="AK96" s="110"/>
      <c r="AL96" s="110"/>
      <c r="AM96" s="110"/>
      <c r="AN96" s="110"/>
      <c r="AO96" s="110"/>
      <c r="AP96" s="110"/>
      <c r="AQ96" s="110"/>
      <c r="AR96" s="110"/>
      <c r="AS96" s="110"/>
      <c r="AT96" s="110"/>
      <c r="AU96" s="110"/>
      <c r="AV96" s="110"/>
    </row>
    <row r="97" spans="1:48">
      <c r="A97" s="110"/>
      <c r="B97" s="110"/>
      <c r="C97" s="110"/>
      <c r="D97" s="110"/>
      <c r="E97" s="110"/>
      <c r="F97" s="110"/>
      <c r="G97" s="110"/>
      <c r="H97" s="110"/>
      <c r="I97" s="110"/>
      <c r="J97" s="110"/>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110"/>
      <c r="AH97" s="110"/>
      <c r="AI97" s="110"/>
      <c r="AJ97" s="110"/>
      <c r="AK97" s="110"/>
      <c r="AL97" s="110"/>
      <c r="AM97" s="110"/>
      <c r="AN97" s="110"/>
      <c r="AO97" s="110"/>
      <c r="AP97" s="110"/>
      <c r="AQ97" s="110"/>
      <c r="AR97" s="110"/>
      <c r="AS97" s="110"/>
      <c r="AT97" s="110"/>
      <c r="AU97" s="110"/>
      <c r="AV97" s="110"/>
    </row>
    <row r="98" spans="1:48">
      <c r="A98" s="110"/>
      <c r="B98" s="110"/>
      <c r="C98" s="110"/>
      <c r="D98" s="110"/>
      <c r="E98" s="110"/>
      <c r="F98" s="110"/>
      <c r="G98" s="110"/>
      <c r="H98" s="110"/>
      <c r="I98" s="110"/>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10"/>
      <c r="AJ98" s="110"/>
      <c r="AK98" s="110"/>
      <c r="AL98" s="110"/>
      <c r="AM98" s="110"/>
      <c r="AN98" s="110"/>
      <c r="AO98" s="110"/>
      <c r="AP98" s="110"/>
      <c r="AQ98" s="110"/>
      <c r="AR98" s="110"/>
      <c r="AS98" s="110"/>
      <c r="AT98" s="110"/>
      <c r="AU98" s="110"/>
      <c r="AV98" s="110"/>
    </row>
    <row r="99" spans="1:48">
      <c r="A99" s="110"/>
      <c r="B99" s="110"/>
      <c r="C99" s="110"/>
      <c r="D99" s="110"/>
      <c r="E99" s="110"/>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10"/>
      <c r="AJ99" s="110"/>
      <c r="AK99" s="110"/>
      <c r="AL99" s="110"/>
      <c r="AM99" s="110"/>
      <c r="AN99" s="110"/>
      <c r="AO99" s="110"/>
      <c r="AP99" s="110"/>
      <c r="AQ99" s="110"/>
      <c r="AR99" s="110"/>
      <c r="AS99" s="110"/>
      <c r="AT99" s="110"/>
      <c r="AU99" s="110"/>
      <c r="AV99" s="110"/>
    </row>
    <row r="100" spans="1:48">
      <c r="A100" s="110"/>
      <c r="B100" s="110"/>
      <c r="C100" s="110"/>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0"/>
      <c r="AM100" s="110"/>
      <c r="AN100" s="110"/>
      <c r="AO100" s="110"/>
      <c r="AP100" s="110"/>
      <c r="AQ100" s="110"/>
      <c r="AR100" s="110"/>
      <c r="AS100" s="110"/>
      <c r="AT100" s="110"/>
      <c r="AU100" s="110"/>
      <c r="AV100" s="110"/>
    </row>
    <row r="101" spans="1:48">
      <c r="A101" s="110"/>
      <c r="B101" s="110"/>
      <c r="C101" s="110"/>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110"/>
      <c r="AJ101" s="110"/>
      <c r="AK101" s="110"/>
      <c r="AL101" s="110"/>
      <c r="AM101" s="110"/>
      <c r="AN101" s="110"/>
      <c r="AO101" s="110"/>
      <c r="AP101" s="110"/>
      <c r="AQ101" s="110"/>
      <c r="AR101" s="110"/>
      <c r="AS101" s="110"/>
      <c r="AT101" s="110"/>
      <c r="AU101" s="110"/>
      <c r="AV101" s="110"/>
    </row>
    <row r="102" spans="1:48">
      <c r="A102" s="110"/>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0"/>
      <c r="AP102" s="110"/>
      <c r="AQ102" s="110"/>
      <c r="AR102" s="110"/>
      <c r="AS102" s="110"/>
      <c r="AT102" s="110"/>
      <c r="AU102" s="110"/>
      <c r="AV102" s="110"/>
    </row>
    <row r="103" spans="1:48">
      <c r="A103" s="110"/>
      <c r="B103" s="110"/>
      <c r="C103" s="110"/>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0"/>
      <c r="AN103" s="110"/>
      <c r="AO103" s="110"/>
      <c r="AP103" s="110"/>
      <c r="AQ103" s="110"/>
      <c r="AR103" s="110"/>
      <c r="AS103" s="110"/>
      <c r="AT103" s="110"/>
      <c r="AU103" s="110"/>
      <c r="AV103" s="110"/>
    </row>
    <row r="104" spans="1:48">
      <c r="A104" s="110"/>
      <c r="B104" s="110"/>
      <c r="C104" s="110"/>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0"/>
      <c r="AN104" s="110"/>
      <c r="AO104" s="110"/>
      <c r="AP104" s="110"/>
      <c r="AQ104" s="110"/>
      <c r="AR104" s="110"/>
      <c r="AS104" s="110"/>
      <c r="AT104" s="110"/>
      <c r="AU104" s="110"/>
      <c r="AV104" s="110"/>
    </row>
    <row r="105" spans="1:48">
      <c r="A105" s="110"/>
      <c r="B105" s="110"/>
      <c r="C105" s="110"/>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10"/>
      <c r="AJ105" s="110"/>
      <c r="AK105" s="110"/>
      <c r="AL105" s="110"/>
      <c r="AM105" s="110"/>
      <c r="AN105" s="110"/>
      <c r="AO105" s="110"/>
      <c r="AP105" s="110"/>
      <c r="AQ105" s="110"/>
      <c r="AR105" s="110"/>
      <c r="AS105" s="110"/>
      <c r="AT105" s="110"/>
      <c r="AU105" s="110"/>
      <c r="AV105" s="110"/>
    </row>
    <row r="106" spans="1:48">
      <c r="A106" s="110"/>
      <c r="B106" s="110"/>
      <c r="C106" s="110"/>
      <c r="D106" s="110"/>
      <c r="E106" s="110"/>
      <c r="F106" s="110"/>
      <c r="G106" s="110"/>
      <c r="H106" s="110"/>
      <c r="I106" s="110"/>
      <c r="J106" s="110"/>
      <c r="K106" s="110"/>
      <c r="L106" s="110"/>
      <c r="M106" s="110"/>
      <c r="N106" s="110"/>
      <c r="O106" s="110"/>
      <c r="P106" s="110"/>
      <c r="Q106" s="110"/>
      <c r="R106" s="110"/>
      <c r="S106" s="110"/>
      <c r="T106" s="110"/>
      <c r="U106" s="110"/>
      <c r="V106" s="110"/>
      <c r="W106" s="110"/>
      <c r="X106" s="110"/>
      <c r="Y106" s="110"/>
      <c r="Z106" s="110"/>
      <c r="AA106" s="110"/>
      <c r="AB106" s="110"/>
      <c r="AC106" s="110"/>
      <c r="AD106" s="110"/>
      <c r="AE106" s="110"/>
      <c r="AF106" s="110"/>
      <c r="AG106" s="110"/>
      <c r="AH106" s="110"/>
      <c r="AI106" s="110"/>
      <c r="AJ106" s="110"/>
      <c r="AK106" s="110"/>
      <c r="AL106" s="110"/>
      <c r="AM106" s="110"/>
      <c r="AN106" s="110"/>
      <c r="AO106" s="110"/>
      <c r="AP106" s="110"/>
      <c r="AQ106" s="110"/>
      <c r="AR106" s="110"/>
      <c r="AS106" s="110"/>
      <c r="AT106" s="110"/>
      <c r="AU106" s="110"/>
      <c r="AV106" s="110"/>
    </row>
    <row r="107" spans="1:48">
      <c r="A107" s="110"/>
      <c r="B107" s="110"/>
      <c r="C107" s="110"/>
      <c r="D107" s="110"/>
      <c r="E107" s="110"/>
      <c r="F107" s="110"/>
      <c r="G107" s="110"/>
      <c r="H107" s="110"/>
      <c r="I107" s="110"/>
      <c r="J107" s="110"/>
      <c r="K107" s="110"/>
      <c r="L107" s="110"/>
      <c r="M107" s="110"/>
      <c r="N107" s="110"/>
      <c r="O107" s="110"/>
      <c r="P107" s="110"/>
      <c r="Q107" s="110"/>
      <c r="R107" s="110"/>
      <c r="S107" s="110"/>
      <c r="T107" s="110"/>
      <c r="U107" s="110"/>
      <c r="V107" s="110"/>
      <c r="W107" s="110"/>
      <c r="X107" s="110"/>
      <c r="Y107" s="110"/>
      <c r="Z107" s="110"/>
      <c r="AA107" s="110"/>
      <c r="AB107" s="110"/>
      <c r="AC107" s="110"/>
      <c r="AD107" s="110"/>
      <c r="AE107" s="110"/>
      <c r="AF107" s="110"/>
      <c r="AG107" s="110"/>
      <c r="AH107" s="110"/>
      <c r="AI107" s="110"/>
      <c r="AJ107" s="110"/>
      <c r="AK107" s="110"/>
      <c r="AL107" s="110"/>
      <c r="AM107" s="110"/>
      <c r="AN107" s="110"/>
      <c r="AO107" s="110"/>
      <c r="AP107" s="110"/>
      <c r="AQ107" s="110"/>
      <c r="AR107" s="110"/>
      <c r="AS107" s="110"/>
      <c r="AT107" s="110"/>
      <c r="AU107" s="110"/>
      <c r="AV107" s="110"/>
    </row>
    <row r="108" spans="1:48">
      <c r="A108" s="110"/>
      <c r="B108" s="110"/>
      <c r="C108" s="110"/>
      <c r="D108" s="110"/>
      <c r="E108" s="110"/>
      <c r="F108" s="110"/>
      <c r="G108" s="110"/>
      <c r="H108" s="110"/>
      <c r="I108" s="110"/>
      <c r="J108" s="110"/>
      <c r="K108" s="110"/>
      <c r="L108" s="110"/>
      <c r="M108" s="110"/>
      <c r="N108" s="110"/>
      <c r="O108" s="110"/>
      <c r="P108" s="110"/>
      <c r="Q108" s="110"/>
      <c r="R108" s="110"/>
      <c r="S108" s="110"/>
      <c r="T108" s="110"/>
      <c r="U108" s="110"/>
      <c r="V108" s="110"/>
      <c r="W108" s="110"/>
      <c r="X108" s="110"/>
      <c r="Y108" s="110"/>
      <c r="Z108" s="110"/>
      <c r="AA108" s="110"/>
      <c r="AB108" s="110"/>
      <c r="AC108" s="110"/>
      <c r="AD108" s="110"/>
      <c r="AE108" s="110"/>
      <c r="AF108" s="110"/>
      <c r="AG108" s="110"/>
      <c r="AH108" s="110"/>
      <c r="AI108" s="110"/>
      <c r="AJ108" s="110"/>
      <c r="AK108" s="110"/>
      <c r="AL108" s="110"/>
      <c r="AM108" s="110"/>
      <c r="AN108" s="110"/>
      <c r="AO108" s="110"/>
      <c r="AP108" s="110"/>
      <c r="AQ108" s="110"/>
      <c r="AR108" s="110"/>
      <c r="AS108" s="110"/>
      <c r="AT108" s="110"/>
      <c r="AU108" s="110"/>
      <c r="AV108" s="110"/>
    </row>
    <row r="109" spans="1:48">
      <c r="A109" s="110"/>
      <c r="B109" s="110"/>
      <c r="C109" s="110"/>
      <c r="D109" s="110"/>
      <c r="E109" s="110"/>
      <c r="F109" s="110"/>
      <c r="G109" s="110"/>
      <c r="H109" s="110"/>
      <c r="I109" s="110"/>
      <c r="J109" s="110"/>
      <c r="K109" s="110"/>
      <c r="L109" s="110"/>
      <c r="M109" s="110"/>
      <c r="N109" s="110"/>
      <c r="O109" s="110"/>
      <c r="P109" s="110"/>
      <c r="Q109" s="110"/>
      <c r="R109" s="110"/>
      <c r="S109" s="110"/>
      <c r="T109" s="110"/>
      <c r="U109" s="110"/>
      <c r="V109" s="110"/>
      <c r="W109" s="110"/>
      <c r="X109" s="110"/>
      <c r="Y109" s="110"/>
      <c r="Z109" s="110"/>
      <c r="AA109" s="110"/>
      <c r="AB109" s="110"/>
      <c r="AC109" s="110"/>
      <c r="AD109" s="110"/>
      <c r="AE109" s="110"/>
      <c r="AF109" s="110"/>
      <c r="AG109" s="110"/>
      <c r="AH109" s="110"/>
      <c r="AI109" s="110"/>
      <c r="AJ109" s="110"/>
      <c r="AK109" s="110"/>
      <c r="AL109" s="110"/>
      <c r="AM109" s="110"/>
      <c r="AN109" s="110"/>
      <c r="AO109" s="110"/>
      <c r="AP109" s="110"/>
      <c r="AQ109" s="110"/>
      <c r="AR109" s="110"/>
      <c r="AS109" s="110"/>
      <c r="AT109" s="110"/>
      <c r="AU109" s="110"/>
      <c r="AV109" s="110"/>
    </row>
    <row r="110" spans="1:48">
      <c r="A110" s="110"/>
      <c r="B110" s="110"/>
      <c r="C110" s="110"/>
      <c r="D110" s="110"/>
      <c r="E110" s="110"/>
      <c r="F110" s="110"/>
      <c r="G110" s="110"/>
      <c r="H110" s="110"/>
      <c r="I110" s="110"/>
      <c r="J110" s="110"/>
      <c r="K110" s="110"/>
      <c r="L110" s="110"/>
      <c r="M110" s="110"/>
      <c r="N110" s="110"/>
      <c r="O110" s="110"/>
      <c r="P110" s="110"/>
      <c r="Q110" s="110"/>
      <c r="R110" s="110"/>
      <c r="S110" s="110"/>
      <c r="T110" s="110"/>
      <c r="U110" s="110"/>
      <c r="V110" s="110"/>
      <c r="W110" s="110"/>
      <c r="X110" s="110"/>
      <c r="Y110" s="110"/>
      <c r="Z110" s="110"/>
      <c r="AA110" s="110"/>
      <c r="AB110" s="110"/>
      <c r="AC110" s="110"/>
      <c r="AD110" s="110"/>
      <c r="AE110" s="110"/>
      <c r="AF110" s="110"/>
      <c r="AG110" s="110"/>
      <c r="AH110" s="110"/>
      <c r="AI110" s="110"/>
      <c r="AJ110" s="110"/>
      <c r="AK110" s="110"/>
      <c r="AL110" s="110"/>
      <c r="AM110" s="110"/>
      <c r="AN110" s="110"/>
      <c r="AO110" s="110"/>
      <c r="AP110" s="110"/>
      <c r="AQ110" s="110"/>
      <c r="AR110" s="110"/>
      <c r="AS110" s="110"/>
      <c r="AT110" s="110"/>
      <c r="AU110" s="110"/>
      <c r="AV110" s="110"/>
    </row>
    <row r="111" spans="1:48">
      <c r="A111" s="110"/>
      <c r="B111" s="110"/>
      <c r="C111" s="110"/>
      <c r="D111" s="110"/>
      <c r="E111" s="110"/>
      <c r="F111" s="110"/>
      <c r="G111" s="110"/>
      <c r="H111" s="110"/>
      <c r="I111" s="110"/>
      <c r="J111" s="110"/>
      <c r="K111" s="110"/>
      <c r="L111" s="110"/>
      <c r="M111" s="110"/>
      <c r="N111" s="110"/>
      <c r="O111" s="110"/>
      <c r="P111" s="110"/>
      <c r="Q111" s="110"/>
      <c r="R111" s="110"/>
      <c r="S111" s="110"/>
      <c r="T111" s="110"/>
      <c r="U111" s="110"/>
      <c r="V111" s="110"/>
      <c r="W111" s="110"/>
      <c r="X111" s="110"/>
      <c r="Y111" s="110"/>
      <c r="Z111" s="110"/>
      <c r="AA111" s="110"/>
      <c r="AB111" s="110"/>
      <c r="AC111" s="110"/>
      <c r="AD111" s="110"/>
      <c r="AE111" s="110"/>
      <c r="AF111" s="110"/>
      <c r="AG111" s="110"/>
      <c r="AH111" s="110"/>
      <c r="AI111" s="110"/>
      <c r="AJ111" s="110"/>
      <c r="AK111" s="110"/>
      <c r="AL111" s="110"/>
      <c r="AM111" s="110"/>
      <c r="AN111" s="110"/>
      <c r="AO111" s="110"/>
      <c r="AP111" s="110"/>
      <c r="AQ111" s="110"/>
      <c r="AR111" s="110"/>
      <c r="AS111" s="110"/>
      <c r="AT111" s="110"/>
      <c r="AU111" s="110"/>
      <c r="AV111" s="110"/>
    </row>
  </sheetData>
  <sheetProtection algorithmName="SHA-512" hashValue="rw6dhmjKB2I0sUqyYDrNNiKCsdjje2c/GLXRp2Mct+Q5KnHwAHR6cg4WUBuGrTUQzcWXmt4uVGSCI8MyoOILpA==" saltValue="TJ3t35haoEF7LZntlGUjJA==" spinCount="100000" sheet="1" formatCells="0" selectLockedCells="1"/>
  <mergeCells count="709">
    <mergeCell ref="BD1:BF1"/>
    <mergeCell ref="AX89:AZ89"/>
    <mergeCell ref="AI88:AK88"/>
    <mergeCell ref="AL88:AO88"/>
    <mergeCell ref="AP88:AW88"/>
    <mergeCell ref="AX88:AZ88"/>
    <mergeCell ref="D89:I89"/>
    <mergeCell ref="J89:L89"/>
    <mergeCell ref="M89:P89"/>
    <mergeCell ref="Q89:X89"/>
    <mergeCell ref="Y89:AA89"/>
    <mergeCell ref="AC89:AH89"/>
    <mergeCell ref="D88:I88"/>
    <mergeCell ref="J88:L88"/>
    <mergeCell ref="M88:P88"/>
    <mergeCell ref="Q88:X88"/>
    <mergeCell ref="Y88:AA88"/>
    <mergeCell ref="AC88:AH88"/>
    <mergeCell ref="AI89:AK89"/>
    <mergeCell ref="AL89:AO89"/>
    <mergeCell ref="AP89:AW89"/>
    <mergeCell ref="AX86:AZ86"/>
    <mergeCell ref="D87:I87"/>
    <mergeCell ref="J87:L87"/>
    <mergeCell ref="M87:P87"/>
    <mergeCell ref="Q87:X87"/>
    <mergeCell ref="Y87:AA87"/>
    <mergeCell ref="AC87:AH87"/>
    <mergeCell ref="AI87:AK87"/>
    <mergeCell ref="AL87:AO87"/>
    <mergeCell ref="AP87:AW87"/>
    <mergeCell ref="AX87:AZ87"/>
    <mergeCell ref="D86:I86"/>
    <mergeCell ref="J86:L86"/>
    <mergeCell ref="M86:P86"/>
    <mergeCell ref="Q86:X86"/>
    <mergeCell ref="Y86:AA86"/>
    <mergeCell ref="AC86:AH86"/>
    <mergeCell ref="AI86:AK86"/>
    <mergeCell ref="AL86:AO86"/>
    <mergeCell ref="AP86:AW86"/>
    <mergeCell ref="AX84:AZ84"/>
    <mergeCell ref="D85:I85"/>
    <mergeCell ref="J85:L85"/>
    <mergeCell ref="M85:P85"/>
    <mergeCell ref="Q85:X85"/>
    <mergeCell ref="Y85:AA85"/>
    <mergeCell ref="AC85:AH85"/>
    <mergeCell ref="AI85:AK85"/>
    <mergeCell ref="AL85:AO85"/>
    <mergeCell ref="AP85:AW85"/>
    <mergeCell ref="AX85:AZ85"/>
    <mergeCell ref="D84:I84"/>
    <mergeCell ref="J84:L84"/>
    <mergeCell ref="M84:P84"/>
    <mergeCell ref="Q84:X84"/>
    <mergeCell ref="Y84:AA84"/>
    <mergeCell ref="AC84:AH84"/>
    <mergeCell ref="AI84:AK84"/>
    <mergeCell ref="AL84:AO84"/>
    <mergeCell ref="AP84:AW84"/>
    <mergeCell ref="AI82:AK82"/>
    <mergeCell ref="AL82:AO82"/>
    <mergeCell ref="AP82:AW82"/>
    <mergeCell ref="AX82:AZ82"/>
    <mergeCell ref="D83:I83"/>
    <mergeCell ref="J83:L83"/>
    <mergeCell ref="M83:P83"/>
    <mergeCell ref="Q83:X83"/>
    <mergeCell ref="Y83:AA83"/>
    <mergeCell ref="AC83:AH83"/>
    <mergeCell ref="D82:I82"/>
    <mergeCell ref="J82:L82"/>
    <mergeCell ref="M82:P82"/>
    <mergeCell ref="Q82:X82"/>
    <mergeCell ref="Y82:AA82"/>
    <mergeCell ref="AC82:AH82"/>
    <mergeCell ref="AI83:AK83"/>
    <mergeCell ref="AL83:AO83"/>
    <mergeCell ref="AP83:AW83"/>
    <mergeCell ref="AX83:AZ83"/>
    <mergeCell ref="AI81:AK81"/>
    <mergeCell ref="AL81:AO81"/>
    <mergeCell ref="AP81:AW81"/>
    <mergeCell ref="AX81:AZ81"/>
    <mergeCell ref="AC80:AH80"/>
    <mergeCell ref="AI80:AK80"/>
    <mergeCell ref="AL80:AO80"/>
    <mergeCell ref="AP80:AW80"/>
    <mergeCell ref="AX80:AZ80"/>
    <mergeCell ref="AI79:AK79"/>
    <mergeCell ref="AL79:AO79"/>
    <mergeCell ref="AP79:AW79"/>
    <mergeCell ref="AX79:AZ79"/>
    <mergeCell ref="A80:B80"/>
    <mergeCell ref="D80:I80"/>
    <mergeCell ref="J80:L80"/>
    <mergeCell ref="M80:P80"/>
    <mergeCell ref="Q80:X80"/>
    <mergeCell ref="Y80:AA80"/>
    <mergeCell ref="A79:B79"/>
    <mergeCell ref="D79:I79"/>
    <mergeCell ref="J79:L79"/>
    <mergeCell ref="M79:P79"/>
    <mergeCell ref="Q79:X79"/>
    <mergeCell ref="Y79:AA79"/>
    <mergeCell ref="AC79:AH79"/>
    <mergeCell ref="A81:B81"/>
    <mergeCell ref="D81:I81"/>
    <mergeCell ref="J81:L81"/>
    <mergeCell ref="M81:P81"/>
    <mergeCell ref="Q81:X81"/>
    <mergeCell ref="Y81:AA81"/>
    <mergeCell ref="AC81:AH81"/>
    <mergeCell ref="AX77:AZ77"/>
    <mergeCell ref="A78:B78"/>
    <mergeCell ref="D78:I78"/>
    <mergeCell ref="J78:L78"/>
    <mergeCell ref="M78:P78"/>
    <mergeCell ref="Q78:X78"/>
    <mergeCell ref="Y78:AA78"/>
    <mergeCell ref="AC78:AH78"/>
    <mergeCell ref="AI78:AK78"/>
    <mergeCell ref="AL78:AO78"/>
    <mergeCell ref="AP78:AW78"/>
    <mergeCell ref="AX78:AZ78"/>
    <mergeCell ref="D77:I77"/>
    <mergeCell ref="J77:L77"/>
    <mergeCell ref="M77:P77"/>
    <mergeCell ref="Q77:X77"/>
    <mergeCell ref="Y77:AA77"/>
    <mergeCell ref="AC77:AH77"/>
    <mergeCell ref="AI77:AK77"/>
    <mergeCell ref="AL77:AO77"/>
    <mergeCell ref="AP77:AW77"/>
    <mergeCell ref="AL75:AO75"/>
    <mergeCell ref="AP75:AW75"/>
    <mergeCell ref="AX75:AZ75"/>
    <mergeCell ref="C76:D76"/>
    <mergeCell ref="E76:O76"/>
    <mergeCell ref="P76:Q76"/>
    <mergeCell ref="R76:AA76"/>
    <mergeCell ref="AC76:AH76"/>
    <mergeCell ref="AI76:AK76"/>
    <mergeCell ref="AL76:AO76"/>
    <mergeCell ref="C75:D75"/>
    <mergeCell ref="E75:O75"/>
    <mergeCell ref="P75:Q75"/>
    <mergeCell ref="R75:AA75"/>
    <mergeCell ref="AC75:AH75"/>
    <mergeCell ref="AI75:AK75"/>
    <mergeCell ref="AP76:AW76"/>
    <mergeCell ref="AX76:AZ76"/>
    <mergeCell ref="AP73:AW73"/>
    <mergeCell ref="AX73:AZ73"/>
    <mergeCell ref="C74:D74"/>
    <mergeCell ref="E74:G74"/>
    <mergeCell ref="H74:AA74"/>
    <mergeCell ref="AC74:AH74"/>
    <mergeCell ref="AI74:AK74"/>
    <mergeCell ref="AL74:AO74"/>
    <mergeCell ref="AP74:AW74"/>
    <mergeCell ref="AX74:AZ74"/>
    <mergeCell ref="C73:D73"/>
    <mergeCell ref="E73:G73"/>
    <mergeCell ref="H73:AA73"/>
    <mergeCell ref="AC73:AH73"/>
    <mergeCell ref="AI73:AK73"/>
    <mergeCell ref="AL73:AO73"/>
    <mergeCell ref="AX65:AZ65"/>
    <mergeCell ref="D66:I66"/>
    <mergeCell ref="J66:L66"/>
    <mergeCell ref="M66:P66"/>
    <mergeCell ref="Q66:X66"/>
    <mergeCell ref="Y66:AA66"/>
    <mergeCell ref="AC66:AH66"/>
    <mergeCell ref="C71:D71"/>
    <mergeCell ref="E71:I71"/>
    <mergeCell ref="AF71:AZ72"/>
    <mergeCell ref="C72:D72"/>
    <mergeCell ref="E72:U72"/>
    <mergeCell ref="V72:AA72"/>
    <mergeCell ref="AI66:AK66"/>
    <mergeCell ref="AL66:AO66"/>
    <mergeCell ref="AP66:AW66"/>
    <mergeCell ref="AX66:AZ66"/>
    <mergeCell ref="D70:E70"/>
    <mergeCell ref="M70:S70"/>
    <mergeCell ref="U70:V70"/>
    <mergeCell ref="D65:I65"/>
    <mergeCell ref="J65:L65"/>
    <mergeCell ref="M65:P65"/>
    <mergeCell ref="Q65:X65"/>
    <mergeCell ref="Y65:AA65"/>
    <mergeCell ref="AC65:AH65"/>
    <mergeCell ref="AI65:AK65"/>
    <mergeCell ref="AL65:AO65"/>
    <mergeCell ref="AP65:AW65"/>
    <mergeCell ref="AX63:AZ63"/>
    <mergeCell ref="D64:I64"/>
    <mergeCell ref="J64:L64"/>
    <mergeCell ref="M64:P64"/>
    <mergeCell ref="Q64:X64"/>
    <mergeCell ref="Y64:AA64"/>
    <mergeCell ref="AC64:AH64"/>
    <mergeCell ref="AI64:AK64"/>
    <mergeCell ref="AL64:AO64"/>
    <mergeCell ref="AP64:AW64"/>
    <mergeCell ref="AX64:AZ64"/>
    <mergeCell ref="D63:I63"/>
    <mergeCell ref="J63:L63"/>
    <mergeCell ref="M63:P63"/>
    <mergeCell ref="Q63:X63"/>
    <mergeCell ref="Y63:AA63"/>
    <mergeCell ref="AC63:AH63"/>
    <mergeCell ref="AI63:AK63"/>
    <mergeCell ref="AL63:AO63"/>
    <mergeCell ref="AP63:AW63"/>
    <mergeCell ref="AX61:AZ61"/>
    <mergeCell ref="D62:I62"/>
    <mergeCell ref="J62:L62"/>
    <mergeCell ref="M62:P62"/>
    <mergeCell ref="Q62:X62"/>
    <mergeCell ref="Y62:AA62"/>
    <mergeCell ref="AC62:AH62"/>
    <mergeCell ref="AI62:AK62"/>
    <mergeCell ref="AL62:AO62"/>
    <mergeCell ref="AP62:AW62"/>
    <mergeCell ref="AX62:AZ62"/>
    <mergeCell ref="D61:I61"/>
    <mergeCell ref="J61:L61"/>
    <mergeCell ref="M61:P61"/>
    <mergeCell ref="Q61:X61"/>
    <mergeCell ref="Y61:AA61"/>
    <mergeCell ref="AC61:AH61"/>
    <mergeCell ref="AI61:AK61"/>
    <mergeCell ref="AL61:AO61"/>
    <mergeCell ref="AP61:AW61"/>
    <mergeCell ref="AI59:AK59"/>
    <mergeCell ref="AL59:AO59"/>
    <mergeCell ref="AP59:AW59"/>
    <mergeCell ref="AX59:AZ59"/>
    <mergeCell ref="D60:I60"/>
    <mergeCell ref="J60:L60"/>
    <mergeCell ref="M60:P60"/>
    <mergeCell ref="Q60:X60"/>
    <mergeCell ref="Y60:AA60"/>
    <mergeCell ref="AC60:AH60"/>
    <mergeCell ref="D59:I59"/>
    <mergeCell ref="J59:L59"/>
    <mergeCell ref="M59:P59"/>
    <mergeCell ref="Q59:X59"/>
    <mergeCell ref="Y59:AA59"/>
    <mergeCell ref="AC59:AH59"/>
    <mergeCell ref="AI60:AK60"/>
    <mergeCell ref="AL60:AO60"/>
    <mergeCell ref="AP60:AW60"/>
    <mergeCell ref="AX60:AZ60"/>
    <mergeCell ref="AI58:AK58"/>
    <mergeCell ref="AL58:AO58"/>
    <mergeCell ref="AP58:AW58"/>
    <mergeCell ref="AX58:AZ58"/>
    <mergeCell ref="AC57:AH57"/>
    <mergeCell ref="AI57:AK57"/>
    <mergeCell ref="AL57:AO57"/>
    <mergeCell ref="AP57:AW57"/>
    <mergeCell ref="AX57:AZ57"/>
    <mergeCell ref="AI56:AK56"/>
    <mergeCell ref="AL56:AO56"/>
    <mergeCell ref="AP56:AW56"/>
    <mergeCell ref="AX56:AZ56"/>
    <mergeCell ref="A57:B57"/>
    <mergeCell ref="D57:I57"/>
    <mergeCell ref="J57:L57"/>
    <mergeCell ref="M57:P57"/>
    <mergeCell ref="Q57:X57"/>
    <mergeCell ref="Y57:AA57"/>
    <mergeCell ref="A56:B56"/>
    <mergeCell ref="D56:I56"/>
    <mergeCell ref="J56:L56"/>
    <mergeCell ref="M56:P56"/>
    <mergeCell ref="Q56:X56"/>
    <mergeCell ref="Y56:AA56"/>
    <mergeCell ref="AC56:AH56"/>
    <mergeCell ref="A58:B58"/>
    <mergeCell ref="D58:I58"/>
    <mergeCell ref="J58:L58"/>
    <mergeCell ref="M58:P58"/>
    <mergeCell ref="Q58:X58"/>
    <mergeCell ref="Y58:AA58"/>
    <mergeCell ref="AC58:AH58"/>
    <mergeCell ref="AX54:AZ54"/>
    <mergeCell ref="A55:B55"/>
    <mergeCell ref="D55:I55"/>
    <mergeCell ref="J55:L55"/>
    <mergeCell ref="M55:P55"/>
    <mergeCell ref="Q55:X55"/>
    <mergeCell ref="Y55:AA55"/>
    <mergeCell ref="AC55:AH55"/>
    <mergeCell ref="AI55:AK55"/>
    <mergeCell ref="AL55:AO55"/>
    <mergeCell ref="AP55:AW55"/>
    <mergeCell ref="AX55:AZ55"/>
    <mergeCell ref="D54:I54"/>
    <mergeCell ref="J54:L54"/>
    <mergeCell ref="M54:P54"/>
    <mergeCell ref="Q54:X54"/>
    <mergeCell ref="Y54:AA54"/>
    <mergeCell ref="AC54:AH54"/>
    <mergeCell ref="AI54:AK54"/>
    <mergeCell ref="AL54:AO54"/>
    <mergeCell ref="AP54:AW54"/>
    <mergeCell ref="AL52:AO52"/>
    <mergeCell ref="AP52:AW52"/>
    <mergeCell ref="AX52:AZ52"/>
    <mergeCell ref="C53:D53"/>
    <mergeCell ref="E53:O53"/>
    <mergeCell ref="P53:Q53"/>
    <mergeCell ref="R53:AA53"/>
    <mergeCell ref="AC53:AH53"/>
    <mergeCell ref="AI53:AK53"/>
    <mergeCell ref="AL53:AO53"/>
    <mergeCell ref="C52:D52"/>
    <mergeCell ref="E52:O52"/>
    <mergeCell ref="P52:Q52"/>
    <mergeCell ref="R52:AA52"/>
    <mergeCell ref="AC52:AH52"/>
    <mergeCell ref="AI52:AK52"/>
    <mergeCell ref="AP53:AW53"/>
    <mergeCell ref="AX53:AZ53"/>
    <mergeCell ref="AP50:AW50"/>
    <mergeCell ref="AX50:AZ50"/>
    <mergeCell ref="C51:D51"/>
    <mergeCell ref="E51:G51"/>
    <mergeCell ref="H51:AA51"/>
    <mergeCell ref="AC51:AH51"/>
    <mergeCell ref="AI51:AK51"/>
    <mergeCell ref="AL51:AO51"/>
    <mergeCell ref="AP51:AW51"/>
    <mergeCell ref="AX51:AZ51"/>
    <mergeCell ref="C50:D50"/>
    <mergeCell ref="E50:G50"/>
    <mergeCell ref="H50:AA50"/>
    <mergeCell ref="AC50:AH50"/>
    <mergeCell ref="AI50:AK50"/>
    <mergeCell ref="AL50:AO50"/>
    <mergeCell ref="AX42:AZ42"/>
    <mergeCell ref="D43:I43"/>
    <mergeCell ref="J43:L43"/>
    <mergeCell ref="M43:P43"/>
    <mergeCell ref="Q43:X43"/>
    <mergeCell ref="Y43:AA43"/>
    <mergeCell ref="AC43:AH43"/>
    <mergeCell ref="C48:D48"/>
    <mergeCell ref="E48:I48"/>
    <mergeCell ref="AF48:AZ49"/>
    <mergeCell ref="C49:D49"/>
    <mergeCell ref="E49:U49"/>
    <mergeCell ref="V49:AA49"/>
    <mergeCell ref="AI43:AK43"/>
    <mergeCell ref="AL43:AO43"/>
    <mergeCell ref="AP43:AW43"/>
    <mergeCell ref="AX43:AZ43"/>
    <mergeCell ref="D47:E47"/>
    <mergeCell ref="M47:S47"/>
    <mergeCell ref="U47:V47"/>
    <mergeCell ref="D42:I42"/>
    <mergeCell ref="J42:L42"/>
    <mergeCell ref="M42:P42"/>
    <mergeCell ref="Q42:X42"/>
    <mergeCell ref="Y42:AA42"/>
    <mergeCell ref="AC42:AH42"/>
    <mergeCell ref="AI42:AK42"/>
    <mergeCell ref="AL42:AO42"/>
    <mergeCell ref="AP42:AW42"/>
    <mergeCell ref="AX40:AZ40"/>
    <mergeCell ref="D41:I41"/>
    <mergeCell ref="J41:L41"/>
    <mergeCell ref="M41:P41"/>
    <mergeCell ref="Q41:X41"/>
    <mergeCell ref="Y41:AA41"/>
    <mergeCell ref="AC41:AH41"/>
    <mergeCell ref="AI41:AK41"/>
    <mergeCell ref="AL41:AO41"/>
    <mergeCell ref="AP41:AW41"/>
    <mergeCell ref="AX41:AZ41"/>
    <mergeCell ref="D40:I40"/>
    <mergeCell ref="J40:L40"/>
    <mergeCell ref="M40:P40"/>
    <mergeCell ref="Q40:X40"/>
    <mergeCell ref="Y40:AA40"/>
    <mergeCell ref="AC40:AH40"/>
    <mergeCell ref="AI40:AK40"/>
    <mergeCell ref="AL40:AO40"/>
    <mergeCell ref="AP40:AW40"/>
    <mergeCell ref="AX38:AZ38"/>
    <mergeCell ref="D39:I39"/>
    <mergeCell ref="J39:L39"/>
    <mergeCell ref="M39:P39"/>
    <mergeCell ref="Q39:X39"/>
    <mergeCell ref="Y39:AA39"/>
    <mergeCell ref="AC39:AH39"/>
    <mergeCell ref="AI39:AK39"/>
    <mergeCell ref="AL39:AO39"/>
    <mergeCell ref="AP39:AW39"/>
    <mergeCell ref="AX39:AZ39"/>
    <mergeCell ref="D38:I38"/>
    <mergeCell ref="J38:L38"/>
    <mergeCell ref="M38:P38"/>
    <mergeCell ref="Q38:X38"/>
    <mergeCell ref="Y38:AA38"/>
    <mergeCell ref="AC38:AH38"/>
    <mergeCell ref="AI38:AK38"/>
    <mergeCell ref="AL38:AO38"/>
    <mergeCell ref="AP38:AW38"/>
    <mergeCell ref="AI36:AK36"/>
    <mergeCell ref="AL36:AO36"/>
    <mergeCell ref="AP36:AW36"/>
    <mergeCell ref="AX36:AZ36"/>
    <mergeCell ref="D37:I37"/>
    <mergeCell ref="J37:L37"/>
    <mergeCell ref="M37:P37"/>
    <mergeCell ref="Q37:X37"/>
    <mergeCell ref="Y37:AA37"/>
    <mergeCell ref="AC37:AH37"/>
    <mergeCell ref="D36:I36"/>
    <mergeCell ref="J36:L36"/>
    <mergeCell ref="M36:P36"/>
    <mergeCell ref="Q36:X36"/>
    <mergeCell ref="Y36:AA36"/>
    <mergeCell ref="AC36:AH36"/>
    <mergeCell ref="AI37:AK37"/>
    <mergeCell ref="AL37:AO37"/>
    <mergeCell ref="AP37:AW37"/>
    <mergeCell ref="AX37:AZ37"/>
    <mergeCell ref="AI35:AK35"/>
    <mergeCell ref="AL35:AO35"/>
    <mergeCell ref="AP35:AW35"/>
    <mergeCell ref="AX35:AZ35"/>
    <mergeCell ref="AC34:AH34"/>
    <mergeCell ref="AI34:AK34"/>
    <mergeCell ref="AL34:AO34"/>
    <mergeCell ref="AP34:AW34"/>
    <mergeCell ref="AX34:AZ34"/>
    <mergeCell ref="AI33:AK33"/>
    <mergeCell ref="AL33:AO33"/>
    <mergeCell ref="AP33:AW33"/>
    <mergeCell ref="AX33:AZ33"/>
    <mergeCell ref="A34:B34"/>
    <mergeCell ref="D34:I34"/>
    <mergeCell ref="J34:L34"/>
    <mergeCell ref="M34:P34"/>
    <mergeCell ref="Q34:X34"/>
    <mergeCell ref="Y34:AA34"/>
    <mergeCell ref="A33:B33"/>
    <mergeCell ref="D33:I33"/>
    <mergeCell ref="J33:L33"/>
    <mergeCell ref="M33:P33"/>
    <mergeCell ref="Q33:X33"/>
    <mergeCell ref="Y33:AA33"/>
    <mergeCell ref="AC33:AH33"/>
    <mergeCell ref="A35:B35"/>
    <mergeCell ref="D35:I35"/>
    <mergeCell ref="J35:L35"/>
    <mergeCell ref="M35:P35"/>
    <mergeCell ref="Q35:X35"/>
    <mergeCell ref="Y35:AA35"/>
    <mergeCell ref="AC35:AH35"/>
    <mergeCell ref="AX31:AZ31"/>
    <mergeCell ref="A32:B32"/>
    <mergeCell ref="D32:I32"/>
    <mergeCell ref="J32:L32"/>
    <mergeCell ref="M32:P32"/>
    <mergeCell ref="Q32:X32"/>
    <mergeCell ref="Y32:AA32"/>
    <mergeCell ref="AC32:AH32"/>
    <mergeCell ref="AI32:AK32"/>
    <mergeCell ref="AL32:AO32"/>
    <mergeCell ref="AP32:AW32"/>
    <mergeCell ref="AX32:AZ32"/>
    <mergeCell ref="D31:I31"/>
    <mergeCell ref="J31:L31"/>
    <mergeCell ref="M31:P31"/>
    <mergeCell ref="Q31:X31"/>
    <mergeCell ref="Y31:AA31"/>
    <mergeCell ref="AC31:AH31"/>
    <mergeCell ref="AI31:AK31"/>
    <mergeCell ref="AL31:AO31"/>
    <mergeCell ref="AP31:AW31"/>
    <mergeCell ref="AL29:AO29"/>
    <mergeCell ref="AP29:AW29"/>
    <mergeCell ref="AX29:AZ29"/>
    <mergeCell ref="C30:D30"/>
    <mergeCell ref="E30:O30"/>
    <mergeCell ref="P30:Q30"/>
    <mergeCell ref="R30:AA30"/>
    <mergeCell ref="AC30:AH30"/>
    <mergeCell ref="AI30:AK30"/>
    <mergeCell ref="AL30:AO30"/>
    <mergeCell ref="C29:D29"/>
    <mergeCell ref="E29:O29"/>
    <mergeCell ref="P29:Q29"/>
    <mergeCell ref="R29:AA29"/>
    <mergeCell ref="AC29:AH29"/>
    <mergeCell ref="AI29:AK29"/>
    <mergeCell ref="AP30:AW30"/>
    <mergeCell ref="AX30:AZ30"/>
    <mergeCell ref="AP27:AW27"/>
    <mergeCell ref="AX27:AZ27"/>
    <mergeCell ref="C28:D28"/>
    <mergeCell ref="E28:G28"/>
    <mergeCell ref="H28:AA28"/>
    <mergeCell ref="AC28:AH28"/>
    <mergeCell ref="AI28:AK28"/>
    <mergeCell ref="AL28:AO28"/>
    <mergeCell ref="AP28:AW28"/>
    <mergeCell ref="AX28:AZ28"/>
    <mergeCell ref="C27:D27"/>
    <mergeCell ref="E27:G27"/>
    <mergeCell ref="H27:AA27"/>
    <mergeCell ref="AC27:AH27"/>
    <mergeCell ref="AI27:AK27"/>
    <mergeCell ref="AL27:AO27"/>
    <mergeCell ref="AX19:AZ19"/>
    <mergeCell ref="D20:I20"/>
    <mergeCell ref="J20:L20"/>
    <mergeCell ref="M20:P20"/>
    <mergeCell ref="Q20:X20"/>
    <mergeCell ref="Y20:AA20"/>
    <mergeCell ref="AC20:AH20"/>
    <mergeCell ref="C25:D25"/>
    <mergeCell ref="E25:I25"/>
    <mergeCell ref="AF25:AZ26"/>
    <mergeCell ref="C26:D26"/>
    <mergeCell ref="E26:U26"/>
    <mergeCell ref="V26:AA26"/>
    <mergeCell ref="AI20:AK20"/>
    <mergeCell ref="AL20:AO20"/>
    <mergeCell ref="AP20:AW20"/>
    <mergeCell ref="AX20:AZ20"/>
    <mergeCell ref="D24:E24"/>
    <mergeCell ref="M24:S24"/>
    <mergeCell ref="U24:V24"/>
    <mergeCell ref="D19:I19"/>
    <mergeCell ref="J19:L19"/>
    <mergeCell ref="M19:P19"/>
    <mergeCell ref="Q19:X19"/>
    <mergeCell ref="Y19:AA19"/>
    <mergeCell ref="AC19:AH19"/>
    <mergeCell ref="AI19:AK19"/>
    <mergeCell ref="AL19:AO19"/>
    <mergeCell ref="AP19:AW19"/>
    <mergeCell ref="AX17:AZ17"/>
    <mergeCell ref="D18:I18"/>
    <mergeCell ref="J18:L18"/>
    <mergeCell ref="M18:P18"/>
    <mergeCell ref="Q18:X18"/>
    <mergeCell ref="Y18:AA18"/>
    <mergeCell ref="AC18:AH18"/>
    <mergeCell ref="AI18:AK18"/>
    <mergeCell ref="AL18:AO18"/>
    <mergeCell ref="AP18:AW18"/>
    <mergeCell ref="AX18:AZ18"/>
    <mergeCell ref="D17:I17"/>
    <mergeCell ref="J17:L17"/>
    <mergeCell ref="M17:P17"/>
    <mergeCell ref="Q17:X17"/>
    <mergeCell ref="Y17:AA17"/>
    <mergeCell ref="AC17:AH17"/>
    <mergeCell ref="AI17:AK17"/>
    <mergeCell ref="AL17:AO17"/>
    <mergeCell ref="AP17:AW17"/>
    <mergeCell ref="AX15:AZ15"/>
    <mergeCell ref="D16:I16"/>
    <mergeCell ref="J16:L16"/>
    <mergeCell ref="M16:P16"/>
    <mergeCell ref="Q16:X16"/>
    <mergeCell ref="Y16:AA16"/>
    <mergeCell ref="AC16:AH16"/>
    <mergeCell ref="AI16:AK16"/>
    <mergeCell ref="AL16:AO16"/>
    <mergeCell ref="AP16:AW16"/>
    <mergeCell ref="AX16:AZ16"/>
    <mergeCell ref="D15:I15"/>
    <mergeCell ref="J15:L15"/>
    <mergeCell ref="M15:P15"/>
    <mergeCell ref="Q15:X15"/>
    <mergeCell ref="Y15:AA15"/>
    <mergeCell ref="AC15:AH15"/>
    <mergeCell ref="AI15:AK15"/>
    <mergeCell ref="AL15:AO15"/>
    <mergeCell ref="AP15:AW15"/>
    <mergeCell ref="AI13:AK13"/>
    <mergeCell ref="AL13:AO13"/>
    <mergeCell ref="AP13:AW13"/>
    <mergeCell ref="AX13:AZ13"/>
    <mergeCell ref="D14:I14"/>
    <mergeCell ref="J14:L14"/>
    <mergeCell ref="M14:P14"/>
    <mergeCell ref="Q14:X14"/>
    <mergeCell ref="Y14:AA14"/>
    <mergeCell ref="AC14:AH14"/>
    <mergeCell ref="D13:I13"/>
    <mergeCell ref="J13:L13"/>
    <mergeCell ref="M13:P13"/>
    <mergeCell ref="Q13:X13"/>
    <mergeCell ref="Y13:AA13"/>
    <mergeCell ref="AC13:AH13"/>
    <mergeCell ref="AI14:AK14"/>
    <mergeCell ref="AL14:AO14"/>
    <mergeCell ref="AP14:AW14"/>
    <mergeCell ref="AX14:AZ14"/>
    <mergeCell ref="AI12:AK12"/>
    <mergeCell ref="AL12:AO12"/>
    <mergeCell ref="AP12:AW12"/>
    <mergeCell ref="AX12:AZ12"/>
    <mergeCell ref="AC11:AH11"/>
    <mergeCell ref="AI11:AK11"/>
    <mergeCell ref="AL11:AO11"/>
    <mergeCell ref="AP11:AW11"/>
    <mergeCell ref="AX11:AZ11"/>
    <mergeCell ref="AI10:AK10"/>
    <mergeCell ref="AL10:AO10"/>
    <mergeCell ref="AP10:AW10"/>
    <mergeCell ref="AX10:AZ10"/>
    <mergeCell ref="A11:B11"/>
    <mergeCell ref="D11:I11"/>
    <mergeCell ref="J11:L11"/>
    <mergeCell ref="M11:P11"/>
    <mergeCell ref="Q11:X11"/>
    <mergeCell ref="Y11:AA11"/>
    <mergeCell ref="A10:B10"/>
    <mergeCell ref="D10:I10"/>
    <mergeCell ref="J10:L10"/>
    <mergeCell ref="M10:P10"/>
    <mergeCell ref="Q10:X10"/>
    <mergeCell ref="Y10:AA10"/>
    <mergeCell ref="AC10:AH10"/>
    <mergeCell ref="A12:B12"/>
    <mergeCell ref="D12:I12"/>
    <mergeCell ref="J12:L12"/>
    <mergeCell ref="M12:P12"/>
    <mergeCell ref="Q12:X12"/>
    <mergeCell ref="Y12:AA12"/>
    <mergeCell ref="AC12:AH12"/>
    <mergeCell ref="AX8:AZ8"/>
    <mergeCell ref="A9:B9"/>
    <mergeCell ref="D9:I9"/>
    <mergeCell ref="J9:L9"/>
    <mergeCell ref="M9:P9"/>
    <mergeCell ref="Q9:X9"/>
    <mergeCell ref="Y9:AA9"/>
    <mergeCell ref="AC9:AH9"/>
    <mergeCell ref="AI9:AK9"/>
    <mergeCell ref="AL9:AO9"/>
    <mergeCell ref="AP9:AW9"/>
    <mergeCell ref="AX9:AZ9"/>
    <mergeCell ref="D8:I8"/>
    <mergeCell ref="J8:L8"/>
    <mergeCell ref="M8:P8"/>
    <mergeCell ref="Q8:X8"/>
    <mergeCell ref="Y8:AA8"/>
    <mergeCell ref="AC8:AH8"/>
    <mergeCell ref="AI8:AK8"/>
    <mergeCell ref="AL8:AO8"/>
    <mergeCell ref="AP8:AW8"/>
    <mergeCell ref="AL6:AO6"/>
    <mergeCell ref="AP6:AW6"/>
    <mergeCell ref="AX6:AZ6"/>
    <mergeCell ref="C7:D7"/>
    <mergeCell ref="E7:O7"/>
    <mergeCell ref="P7:Q7"/>
    <mergeCell ref="R7:AA7"/>
    <mergeCell ref="AC7:AH7"/>
    <mergeCell ref="AI7:AK7"/>
    <mergeCell ref="AL7:AO7"/>
    <mergeCell ref="C6:D6"/>
    <mergeCell ref="E6:O6"/>
    <mergeCell ref="P6:Q6"/>
    <mergeCell ref="R6:AA6"/>
    <mergeCell ref="AC6:AH6"/>
    <mergeCell ref="AI6:AK6"/>
    <mergeCell ref="AP7:AW7"/>
    <mergeCell ref="AX7:AZ7"/>
    <mergeCell ref="AP4:AW4"/>
    <mergeCell ref="AX4:AZ4"/>
    <mergeCell ref="C5:D5"/>
    <mergeCell ref="E5:G5"/>
    <mergeCell ref="H5:AA5"/>
    <mergeCell ref="AC5:AH5"/>
    <mergeCell ref="AI5:AK5"/>
    <mergeCell ref="AL5:AO5"/>
    <mergeCell ref="AP5:AW5"/>
    <mergeCell ref="AX5:AZ5"/>
    <mergeCell ref="C4:D4"/>
    <mergeCell ref="E4:G4"/>
    <mergeCell ref="H4:AA4"/>
    <mergeCell ref="AC4:AH4"/>
    <mergeCell ref="AI4:AK4"/>
    <mergeCell ref="AL4:AO4"/>
    <mergeCell ref="D1:E1"/>
    <mergeCell ref="M1:S1"/>
    <mergeCell ref="U1:V1"/>
    <mergeCell ref="C2:D2"/>
    <mergeCell ref="E2:I2"/>
    <mergeCell ref="AF2:AZ3"/>
    <mergeCell ref="C3:D3"/>
    <mergeCell ref="E3:U3"/>
    <mergeCell ref="V3:AA3"/>
  </mergeCells>
  <phoneticPr fontId="3"/>
  <printOptions horizontalCentered="1"/>
  <pageMargins left="0.19685039370078741" right="0.19685039370078741" top="0.35433070866141736" bottom="3.937007874015748E-2" header="0.31496062992125984" footer="0.31496062992125984"/>
  <pageSetup paperSize="9" scale="96" fitToHeight="4"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C5B2C-4B76-4EEC-827E-F043FC738154}">
  <sheetPr>
    <tabColor rgb="FFFFFF00"/>
    <pageSetUpPr fitToPage="1"/>
  </sheetPr>
  <dimension ref="A1:BF111"/>
  <sheetViews>
    <sheetView showGridLines="0" topLeftCell="A19" zoomScale="90" zoomScaleNormal="90" workbookViewId="0">
      <selection activeCell="BC2" sqref="BC2"/>
    </sheetView>
  </sheetViews>
  <sheetFormatPr defaultColWidth="9.25" defaultRowHeight="13.5"/>
  <cols>
    <col min="1" max="2" width="2.75" style="115" customWidth="1"/>
    <col min="3" max="3" width="3.5" style="115" customWidth="1"/>
    <col min="4" max="27" width="2.75" style="115" customWidth="1"/>
    <col min="28" max="28" width="3.375" style="115" customWidth="1"/>
    <col min="29" max="55" width="2.75" style="115" customWidth="1"/>
    <col min="56" max="16384" width="9.25" style="115"/>
  </cols>
  <sheetData>
    <row r="1" spans="1:58" ht="18.75" customHeight="1" thickTop="1" thickBot="1">
      <c r="A1" s="110"/>
      <c r="B1" s="110"/>
      <c r="C1" s="110"/>
      <c r="D1" s="474" t="s">
        <v>147</v>
      </c>
      <c r="E1" s="474"/>
      <c r="F1" s="111" t="s">
        <v>148</v>
      </c>
      <c r="G1" s="112"/>
      <c r="H1" s="112"/>
      <c r="I1" s="112"/>
      <c r="J1" s="112"/>
      <c r="K1" s="112"/>
      <c r="L1" s="112"/>
      <c r="M1" s="474" t="s">
        <v>149</v>
      </c>
      <c r="N1" s="474"/>
      <c r="O1" s="474"/>
      <c r="P1" s="474"/>
      <c r="Q1" s="474"/>
      <c r="R1" s="474"/>
      <c r="S1" s="474"/>
      <c r="T1" s="112"/>
      <c r="U1" s="474" t="s">
        <v>134</v>
      </c>
      <c r="V1" s="474"/>
      <c r="W1" s="111" t="s">
        <v>150</v>
      </c>
      <c r="X1" s="112"/>
      <c r="Y1" s="112"/>
      <c r="Z1" s="112"/>
      <c r="AA1" s="112"/>
      <c r="AB1" s="113"/>
      <c r="AC1" s="112"/>
      <c r="AD1" s="112"/>
      <c r="AE1" s="112"/>
      <c r="AF1" s="112"/>
      <c r="AG1" s="112"/>
      <c r="AH1" s="112"/>
      <c r="AI1" s="112"/>
      <c r="AJ1" s="111" t="s">
        <v>151</v>
      </c>
      <c r="AK1" s="112"/>
      <c r="AL1" s="112"/>
      <c r="AM1" s="112"/>
      <c r="AN1" s="112"/>
      <c r="AO1" s="112"/>
      <c r="AP1" s="112"/>
      <c r="AQ1" s="112"/>
      <c r="AR1" s="114"/>
      <c r="AS1" s="114"/>
      <c r="AT1" s="110"/>
      <c r="AU1" s="110"/>
      <c r="AV1" s="110"/>
      <c r="AW1" s="110"/>
      <c r="AX1" s="110"/>
      <c r="AY1" s="110"/>
      <c r="AZ1" s="110"/>
      <c r="BA1" s="110"/>
      <c r="BB1" s="110"/>
      <c r="BD1" s="774" t="s">
        <v>219</v>
      </c>
      <c r="BE1" s="775"/>
      <c r="BF1" s="776"/>
    </row>
    <row r="2" spans="1:58" ht="61.5" customHeight="1" thickBot="1">
      <c r="A2" s="110"/>
      <c r="B2" s="110"/>
      <c r="C2" s="475" t="s">
        <v>152</v>
      </c>
      <c r="D2" s="476"/>
      <c r="E2" s="477" t="s">
        <v>153</v>
      </c>
      <c r="F2" s="477"/>
      <c r="G2" s="477"/>
      <c r="H2" s="477"/>
      <c r="I2" s="477"/>
      <c r="J2" s="116" t="s">
        <v>154</v>
      </c>
      <c r="K2" s="117" t="s">
        <v>155</v>
      </c>
      <c r="L2" s="117" t="s">
        <v>156</v>
      </c>
      <c r="M2" s="117" t="s">
        <v>157</v>
      </c>
      <c r="N2" s="117" t="s">
        <v>158</v>
      </c>
      <c r="O2" s="117" t="s">
        <v>159</v>
      </c>
      <c r="P2" s="117" t="s">
        <v>160</v>
      </c>
      <c r="Q2" s="117" t="s">
        <v>161</v>
      </c>
      <c r="R2" s="117" t="s">
        <v>162</v>
      </c>
      <c r="S2" s="117" t="s">
        <v>163</v>
      </c>
      <c r="T2" s="117" t="s">
        <v>164</v>
      </c>
      <c r="U2" s="117" t="s">
        <v>165</v>
      </c>
      <c r="V2" s="117" t="s">
        <v>166</v>
      </c>
      <c r="W2" s="117" t="s">
        <v>167</v>
      </c>
      <c r="X2" s="117" t="s">
        <v>132</v>
      </c>
      <c r="Y2" s="117" t="s">
        <v>131</v>
      </c>
      <c r="Z2" s="117" t="s">
        <v>130</v>
      </c>
      <c r="AA2" s="117" t="s">
        <v>125</v>
      </c>
      <c r="AB2" s="117" t="s">
        <v>126</v>
      </c>
      <c r="AC2" s="117" t="s">
        <v>127</v>
      </c>
      <c r="AD2" s="117" t="s">
        <v>128</v>
      </c>
      <c r="AE2" s="118" t="s">
        <v>129</v>
      </c>
      <c r="AF2" s="478" t="s">
        <v>168</v>
      </c>
      <c r="AG2" s="479"/>
      <c r="AH2" s="479"/>
      <c r="AI2" s="479"/>
      <c r="AJ2" s="479"/>
      <c r="AK2" s="479"/>
      <c r="AL2" s="479"/>
      <c r="AM2" s="479"/>
      <c r="AN2" s="479"/>
      <c r="AO2" s="479"/>
      <c r="AP2" s="479"/>
      <c r="AQ2" s="479"/>
      <c r="AR2" s="479"/>
      <c r="AS2" s="479"/>
      <c r="AT2" s="479"/>
      <c r="AU2" s="479"/>
      <c r="AV2" s="479"/>
      <c r="AW2" s="479"/>
      <c r="AX2" s="479"/>
      <c r="AY2" s="479"/>
      <c r="AZ2" s="480"/>
    </row>
    <row r="3" spans="1:58" ht="27" customHeight="1" thickBot="1">
      <c r="A3" s="114"/>
      <c r="B3" s="114"/>
      <c r="C3" s="484" t="s">
        <v>17</v>
      </c>
      <c r="D3" s="485"/>
      <c r="E3" s="486" t="str">
        <f>①日ソ登録選手入力!C$5&amp;""</f>
        <v/>
      </c>
      <c r="F3" s="486"/>
      <c r="G3" s="486"/>
      <c r="H3" s="486"/>
      <c r="I3" s="486"/>
      <c r="J3" s="486"/>
      <c r="K3" s="486"/>
      <c r="L3" s="486"/>
      <c r="M3" s="486"/>
      <c r="N3" s="486"/>
      <c r="O3" s="486"/>
      <c r="P3" s="486"/>
      <c r="Q3" s="486"/>
      <c r="R3" s="486"/>
      <c r="S3" s="486"/>
      <c r="T3" s="486"/>
      <c r="U3" s="486"/>
      <c r="V3" s="487" t="s">
        <v>169</v>
      </c>
      <c r="W3" s="487"/>
      <c r="X3" s="487"/>
      <c r="Y3" s="487"/>
      <c r="Z3" s="487"/>
      <c r="AA3" s="487"/>
      <c r="AB3" s="119" t="s">
        <v>170</v>
      </c>
      <c r="AC3" s="119" t="str">
        <f>COUNTA(①日ソ登録選手入力!D17:D19,①日ソ登録選手入力!D34:D83)&amp;""</f>
        <v>0</v>
      </c>
      <c r="AD3" s="119" t="s">
        <v>171</v>
      </c>
      <c r="AE3" s="120"/>
      <c r="AF3" s="481"/>
      <c r="AG3" s="482"/>
      <c r="AH3" s="482"/>
      <c r="AI3" s="482"/>
      <c r="AJ3" s="482"/>
      <c r="AK3" s="482"/>
      <c r="AL3" s="482"/>
      <c r="AM3" s="482"/>
      <c r="AN3" s="482"/>
      <c r="AO3" s="482"/>
      <c r="AP3" s="482"/>
      <c r="AQ3" s="482"/>
      <c r="AR3" s="482"/>
      <c r="AS3" s="482"/>
      <c r="AT3" s="482"/>
      <c r="AU3" s="482"/>
      <c r="AV3" s="482"/>
      <c r="AW3" s="482"/>
      <c r="AX3" s="482"/>
      <c r="AY3" s="482"/>
      <c r="AZ3" s="483"/>
    </row>
    <row r="4" spans="1:58" ht="27" customHeight="1">
      <c r="A4" s="114"/>
      <c r="B4" s="114"/>
      <c r="C4" s="505" t="s">
        <v>172</v>
      </c>
      <c r="D4" s="506"/>
      <c r="E4" s="507" t="str">
        <f>①日ソ登録選手入力!C$6&amp;""</f>
        <v/>
      </c>
      <c r="F4" s="508"/>
      <c r="G4" s="509"/>
      <c r="H4" s="510" t="str">
        <f>①日ソ登録選手入力!C$7&amp;""</f>
        <v/>
      </c>
      <c r="I4" s="510"/>
      <c r="J4" s="510"/>
      <c r="K4" s="510"/>
      <c r="L4" s="510"/>
      <c r="M4" s="510"/>
      <c r="N4" s="510"/>
      <c r="O4" s="510"/>
      <c r="P4" s="510"/>
      <c r="Q4" s="510"/>
      <c r="R4" s="510"/>
      <c r="S4" s="510"/>
      <c r="T4" s="510"/>
      <c r="U4" s="510"/>
      <c r="V4" s="510"/>
      <c r="W4" s="510"/>
      <c r="X4" s="510"/>
      <c r="Y4" s="510"/>
      <c r="Z4" s="510"/>
      <c r="AA4" s="511"/>
      <c r="AB4" s="121" t="s">
        <v>33</v>
      </c>
      <c r="AC4" s="488" t="s">
        <v>173</v>
      </c>
      <c r="AD4" s="488"/>
      <c r="AE4" s="488"/>
      <c r="AF4" s="488"/>
      <c r="AG4" s="488"/>
      <c r="AH4" s="488"/>
      <c r="AI4" s="488" t="s">
        <v>174</v>
      </c>
      <c r="AJ4" s="488"/>
      <c r="AK4" s="488"/>
      <c r="AL4" s="512" t="s">
        <v>175</v>
      </c>
      <c r="AM4" s="513"/>
      <c r="AN4" s="513"/>
      <c r="AO4" s="513"/>
      <c r="AP4" s="488" t="s">
        <v>176</v>
      </c>
      <c r="AQ4" s="488"/>
      <c r="AR4" s="488"/>
      <c r="AS4" s="488"/>
      <c r="AT4" s="488"/>
      <c r="AU4" s="488"/>
      <c r="AV4" s="488"/>
      <c r="AW4" s="488"/>
      <c r="AX4" s="488" t="s">
        <v>177</v>
      </c>
      <c r="AY4" s="488"/>
      <c r="AZ4" s="489"/>
    </row>
    <row r="5" spans="1:58" ht="27" customHeight="1">
      <c r="A5" s="114"/>
      <c r="B5" s="114"/>
      <c r="C5" s="490" t="s">
        <v>178</v>
      </c>
      <c r="D5" s="491"/>
      <c r="E5" s="492" t="str">
        <f>①日ソ登録選手入力!C$10&amp;""</f>
        <v/>
      </c>
      <c r="F5" s="493"/>
      <c r="G5" s="494"/>
      <c r="H5" s="495" t="str">
        <f>①日ソ登録選手入力!C$11&amp;""</f>
        <v/>
      </c>
      <c r="I5" s="495"/>
      <c r="J5" s="495"/>
      <c r="K5" s="495"/>
      <c r="L5" s="495"/>
      <c r="M5" s="495"/>
      <c r="N5" s="495"/>
      <c r="O5" s="495"/>
      <c r="P5" s="495"/>
      <c r="Q5" s="495"/>
      <c r="R5" s="495"/>
      <c r="S5" s="495"/>
      <c r="T5" s="495"/>
      <c r="U5" s="495"/>
      <c r="V5" s="495"/>
      <c r="W5" s="495"/>
      <c r="X5" s="495"/>
      <c r="Y5" s="495"/>
      <c r="Z5" s="495"/>
      <c r="AA5" s="495"/>
      <c r="AB5" s="169" t="str">
        <f>①日ソ登録選手入力!C$67&amp;""</f>
        <v/>
      </c>
      <c r="AC5" s="496" t="str">
        <f>①日ソ登録選手入力!O$67&amp;""</f>
        <v>　</v>
      </c>
      <c r="AD5" s="497"/>
      <c r="AE5" s="497"/>
      <c r="AF5" s="497"/>
      <c r="AG5" s="497"/>
      <c r="AH5" s="498"/>
      <c r="AI5" s="499" t="str">
        <f>IF(①日ソ登録選手入力!J$67="","",①日ソ登録選手入力!Q$67)</f>
        <v/>
      </c>
      <c r="AJ5" s="499"/>
      <c r="AK5" s="499"/>
      <c r="AL5" s="500" t="str">
        <f>①日ソ登録選手入力!K$67&amp;""</f>
        <v/>
      </c>
      <c r="AM5" s="500"/>
      <c r="AN5" s="500"/>
      <c r="AO5" s="500"/>
      <c r="AP5" s="501" t="str">
        <f>①日ソ登録選手入力!L$67&amp;""</f>
        <v/>
      </c>
      <c r="AQ5" s="501"/>
      <c r="AR5" s="501"/>
      <c r="AS5" s="501"/>
      <c r="AT5" s="501"/>
      <c r="AU5" s="501"/>
      <c r="AV5" s="501"/>
      <c r="AW5" s="501"/>
      <c r="AX5" s="502"/>
      <c r="AY5" s="503"/>
      <c r="AZ5" s="504"/>
    </row>
    <row r="6" spans="1:58" ht="27" customHeight="1">
      <c r="A6" s="114"/>
      <c r="B6" s="114"/>
      <c r="C6" s="521" t="s">
        <v>179</v>
      </c>
      <c r="D6" s="522"/>
      <c r="E6" s="523" t="str">
        <f>①日ソ登録選手入力!C$9&amp;""</f>
        <v/>
      </c>
      <c r="F6" s="524"/>
      <c r="G6" s="524"/>
      <c r="H6" s="524"/>
      <c r="I6" s="524"/>
      <c r="J6" s="524"/>
      <c r="K6" s="524"/>
      <c r="L6" s="524"/>
      <c r="M6" s="524"/>
      <c r="N6" s="524"/>
      <c r="O6" s="525"/>
      <c r="P6" s="526" t="s">
        <v>25</v>
      </c>
      <c r="Q6" s="526"/>
      <c r="R6" s="527" t="str">
        <f>①日ソ登録選手入力!C$12&amp;""</f>
        <v/>
      </c>
      <c r="S6" s="527"/>
      <c r="T6" s="527"/>
      <c r="U6" s="527"/>
      <c r="V6" s="527"/>
      <c r="W6" s="527"/>
      <c r="X6" s="527"/>
      <c r="Y6" s="527"/>
      <c r="Z6" s="527"/>
      <c r="AA6" s="528"/>
      <c r="AB6" s="169" t="str">
        <f>①日ソ登録選手入力!C$68&amp;""</f>
        <v/>
      </c>
      <c r="AC6" s="496" t="str">
        <f>①日ソ登録選手入力!O$68&amp;""</f>
        <v>　</v>
      </c>
      <c r="AD6" s="497"/>
      <c r="AE6" s="497"/>
      <c r="AF6" s="497"/>
      <c r="AG6" s="497"/>
      <c r="AH6" s="498"/>
      <c r="AI6" s="499" t="str">
        <f>IF(①日ソ登録選手入力!J$68="","",①日ソ登録選手入力!Q$68)</f>
        <v/>
      </c>
      <c r="AJ6" s="499"/>
      <c r="AK6" s="499"/>
      <c r="AL6" s="500" t="str">
        <f>①日ソ登録選手入力!K$68&amp;""</f>
        <v/>
      </c>
      <c r="AM6" s="500"/>
      <c r="AN6" s="500"/>
      <c r="AO6" s="500"/>
      <c r="AP6" s="501" t="str">
        <f>①日ソ登録選手入力!L$68&amp;""</f>
        <v/>
      </c>
      <c r="AQ6" s="501"/>
      <c r="AR6" s="501"/>
      <c r="AS6" s="501"/>
      <c r="AT6" s="501"/>
      <c r="AU6" s="501"/>
      <c r="AV6" s="501"/>
      <c r="AW6" s="501"/>
      <c r="AX6" s="502"/>
      <c r="AY6" s="503"/>
      <c r="AZ6" s="504"/>
    </row>
    <row r="7" spans="1:58" ht="27" customHeight="1" thickBot="1">
      <c r="A7" s="114"/>
      <c r="B7" s="114"/>
      <c r="C7" s="514" t="s">
        <v>180</v>
      </c>
      <c r="D7" s="515"/>
      <c r="E7" s="516" t="str">
        <f>①日ソ登録選手入力!C$8&amp;""</f>
        <v/>
      </c>
      <c r="F7" s="516"/>
      <c r="G7" s="516"/>
      <c r="H7" s="516"/>
      <c r="I7" s="516"/>
      <c r="J7" s="516"/>
      <c r="K7" s="516"/>
      <c r="L7" s="516"/>
      <c r="M7" s="516"/>
      <c r="N7" s="516"/>
      <c r="O7" s="516"/>
      <c r="P7" s="517" t="s">
        <v>181</v>
      </c>
      <c r="Q7" s="515"/>
      <c r="R7" s="518" t="str">
        <f>①日ソ登録選手入力!O$20&amp;""</f>
        <v xml:space="preserve"> </v>
      </c>
      <c r="S7" s="519"/>
      <c r="T7" s="519"/>
      <c r="U7" s="519"/>
      <c r="V7" s="519"/>
      <c r="W7" s="519"/>
      <c r="X7" s="519"/>
      <c r="Y7" s="519"/>
      <c r="Z7" s="519"/>
      <c r="AA7" s="520"/>
      <c r="AB7" s="169" t="str">
        <f>①日ソ登録選手入力!C$69&amp;""</f>
        <v/>
      </c>
      <c r="AC7" s="496" t="str">
        <f>①日ソ登録選手入力!O$69&amp;""</f>
        <v>　</v>
      </c>
      <c r="AD7" s="497"/>
      <c r="AE7" s="497"/>
      <c r="AF7" s="497"/>
      <c r="AG7" s="497"/>
      <c r="AH7" s="498"/>
      <c r="AI7" s="499" t="str">
        <f>IF(①日ソ登録選手入力!J$69="","",①日ソ登録選手入力!Q$69)</f>
        <v/>
      </c>
      <c r="AJ7" s="499"/>
      <c r="AK7" s="499"/>
      <c r="AL7" s="500" t="str">
        <f>①日ソ登録選手入力!K$69&amp;""</f>
        <v/>
      </c>
      <c r="AM7" s="500"/>
      <c r="AN7" s="500"/>
      <c r="AO7" s="500"/>
      <c r="AP7" s="501" t="str">
        <f>①日ソ登録選手入力!L$69&amp;""</f>
        <v/>
      </c>
      <c r="AQ7" s="501"/>
      <c r="AR7" s="501"/>
      <c r="AS7" s="501"/>
      <c r="AT7" s="501"/>
      <c r="AU7" s="501"/>
      <c r="AV7" s="501"/>
      <c r="AW7" s="501"/>
      <c r="AX7" s="502"/>
      <c r="AY7" s="503"/>
      <c r="AZ7" s="504"/>
    </row>
    <row r="8" spans="1:58" ht="27" customHeight="1">
      <c r="A8" s="114"/>
      <c r="B8" s="114"/>
      <c r="C8" s="177" t="s">
        <v>33</v>
      </c>
      <c r="D8" s="535" t="s">
        <v>173</v>
      </c>
      <c r="E8" s="535"/>
      <c r="F8" s="535"/>
      <c r="G8" s="535"/>
      <c r="H8" s="535"/>
      <c r="I8" s="535"/>
      <c r="J8" s="535" t="s">
        <v>174</v>
      </c>
      <c r="K8" s="535"/>
      <c r="L8" s="535"/>
      <c r="M8" s="536" t="s">
        <v>175</v>
      </c>
      <c r="N8" s="537"/>
      <c r="O8" s="537"/>
      <c r="P8" s="537"/>
      <c r="Q8" s="535" t="s">
        <v>182</v>
      </c>
      <c r="R8" s="535"/>
      <c r="S8" s="535"/>
      <c r="T8" s="535"/>
      <c r="U8" s="535"/>
      <c r="V8" s="535"/>
      <c r="W8" s="535"/>
      <c r="X8" s="535"/>
      <c r="Y8" s="535" t="s">
        <v>177</v>
      </c>
      <c r="Z8" s="535"/>
      <c r="AA8" s="538"/>
      <c r="AB8" s="169" t="str">
        <f>①日ソ登録選手入力!C$70&amp;""</f>
        <v/>
      </c>
      <c r="AC8" s="496" t="str">
        <f>①日ソ登録選手入力!O$70&amp;""</f>
        <v>　</v>
      </c>
      <c r="AD8" s="497"/>
      <c r="AE8" s="497"/>
      <c r="AF8" s="497"/>
      <c r="AG8" s="497"/>
      <c r="AH8" s="498"/>
      <c r="AI8" s="499" t="str">
        <f>IF(①日ソ登録選手入力!J$70="","",①日ソ登録選手入力!Q$70)</f>
        <v/>
      </c>
      <c r="AJ8" s="499"/>
      <c r="AK8" s="499"/>
      <c r="AL8" s="500" t="str">
        <f>①日ソ登録選手入力!K$70&amp;""</f>
        <v/>
      </c>
      <c r="AM8" s="500"/>
      <c r="AN8" s="500"/>
      <c r="AO8" s="500"/>
      <c r="AP8" s="501" t="str">
        <f>①日ソ登録選手入力!L$70&amp;""</f>
        <v/>
      </c>
      <c r="AQ8" s="501"/>
      <c r="AR8" s="501"/>
      <c r="AS8" s="501"/>
      <c r="AT8" s="501"/>
      <c r="AU8" s="501"/>
      <c r="AV8" s="501"/>
      <c r="AW8" s="501"/>
      <c r="AX8" s="502"/>
      <c r="AY8" s="503"/>
      <c r="AZ8" s="504"/>
    </row>
    <row r="9" spans="1:58" ht="27" customHeight="1">
      <c r="A9" s="529" t="s">
        <v>91</v>
      </c>
      <c r="B9" s="530"/>
      <c r="C9" s="166"/>
      <c r="D9" s="496"/>
      <c r="E9" s="497"/>
      <c r="F9" s="497"/>
      <c r="G9" s="497"/>
      <c r="H9" s="497"/>
      <c r="I9" s="498"/>
      <c r="J9" s="499"/>
      <c r="K9" s="499"/>
      <c r="L9" s="499"/>
      <c r="M9" s="500"/>
      <c r="N9" s="500"/>
      <c r="O9" s="500"/>
      <c r="P9" s="500"/>
      <c r="Q9" s="501"/>
      <c r="R9" s="501"/>
      <c r="S9" s="501"/>
      <c r="T9" s="501"/>
      <c r="U9" s="501"/>
      <c r="V9" s="501"/>
      <c r="W9" s="501"/>
      <c r="X9" s="501"/>
      <c r="Y9" s="502"/>
      <c r="Z9" s="503"/>
      <c r="AA9" s="531"/>
      <c r="AB9" s="169" t="str">
        <f>①日ソ登録選手入力!C$71&amp;""</f>
        <v/>
      </c>
      <c r="AC9" s="496" t="str">
        <f>①日ソ登録選手入力!O$71&amp;""</f>
        <v>　</v>
      </c>
      <c r="AD9" s="497"/>
      <c r="AE9" s="497"/>
      <c r="AF9" s="497"/>
      <c r="AG9" s="497"/>
      <c r="AH9" s="498"/>
      <c r="AI9" s="499" t="str">
        <f>IF(①日ソ登録選手入力!J$71="","",①日ソ登録選手入力!Q$71)</f>
        <v/>
      </c>
      <c r="AJ9" s="499"/>
      <c r="AK9" s="499"/>
      <c r="AL9" s="500" t="str">
        <f>①日ソ登録選手入力!K$71&amp;""</f>
        <v/>
      </c>
      <c r="AM9" s="500"/>
      <c r="AN9" s="500"/>
      <c r="AO9" s="500"/>
      <c r="AP9" s="501" t="str">
        <f>①日ソ登録選手入力!L$71&amp;""</f>
        <v/>
      </c>
      <c r="AQ9" s="501"/>
      <c r="AR9" s="501"/>
      <c r="AS9" s="501"/>
      <c r="AT9" s="501"/>
      <c r="AU9" s="501"/>
      <c r="AV9" s="501"/>
      <c r="AW9" s="501"/>
      <c r="AX9" s="502"/>
      <c r="AY9" s="503"/>
      <c r="AZ9" s="504"/>
    </row>
    <row r="10" spans="1:58" ht="27" customHeight="1">
      <c r="A10" s="527" t="s">
        <v>90</v>
      </c>
      <c r="B10" s="539"/>
      <c r="C10" s="166"/>
      <c r="D10" s="496"/>
      <c r="E10" s="497"/>
      <c r="F10" s="497"/>
      <c r="G10" s="497"/>
      <c r="H10" s="497"/>
      <c r="I10" s="498"/>
      <c r="J10" s="499"/>
      <c r="K10" s="499"/>
      <c r="L10" s="499"/>
      <c r="M10" s="500"/>
      <c r="N10" s="500"/>
      <c r="O10" s="500"/>
      <c r="P10" s="500"/>
      <c r="Q10" s="501"/>
      <c r="R10" s="501"/>
      <c r="S10" s="501"/>
      <c r="T10" s="501"/>
      <c r="U10" s="501"/>
      <c r="V10" s="501"/>
      <c r="W10" s="501"/>
      <c r="X10" s="501"/>
      <c r="Y10" s="502"/>
      <c r="Z10" s="503"/>
      <c r="AA10" s="531"/>
      <c r="AB10" s="169" t="str">
        <f>①日ソ登録選手入力!C$72&amp;""</f>
        <v/>
      </c>
      <c r="AC10" s="496" t="str">
        <f>①日ソ登録選手入力!O$72&amp;""</f>
        <v>　</v>
      </c>
      <c r="AD10" s="497"/>
      <c r="AE10" s="497"/>
      <c r="AF10" s="497"/>
      <c r="AG10" s="497"/>
      <c r="AH10" s="498"/>
      <c r="AI10" s="499" t="str">
        <f>IF(①日ソ登録選手入力!J$72="","",①日ソ登録選手入力!Q$72)</f>
        <v/>
      </c>
      <c r="AJ10" s="499"/>
      <c r="AK10" s="499"/>
      <c r="AL10" s="500" t="str">
        <f>①日ソ登録選手入力!K$72&amp;""</f>
        <v/>
      </c>
      <c r="AM10" s="500"/>
      <c r="AN10" s="500"/>
      <c r="AO10" s="500"/>
      <c r="AP10" s="501" t="str">
        <f>①日ソ登録選手入力!L$72&amp;""</f>
        <v/>
      </c>
      <c r="AQ10" s="501"/>
      <c r="AR10" s="501"/>
      <c r="AS10" s="501"/>
      <c r="AT10" s="501"/>
      <c r="AU10" s="501"/>
      <c r="AV10" s="501"/>
      <c r="AW10" s="501"/>
      <c r="AX10" s="502"/>
      <c r="AY10" s="503"/>
      <c r="AZ10" s="504"/>
    </row>
    <row r="11" spans="1:58" ht="27" customHeight="1">
      <c r="A11" s="527" t="s">
        <v>90</v>
      </c>
      <c r="B11" s="539"/>
      <c r="C11" s="166"/>
      <c r="D11" s="496"/>
      <c r="E11" s="497"/>
      <c r="F11" s="497"/>
      <c r="G11" s="497"/>
      <c r="H11" s="497"/>
      <c r="I11" s="498"/>
      <c r="J11" s="499"/>
      <c r="K11" s="499"/>
      <c r="L11" s="499"/>
      <c r="M11" s="500"/>
      <c r="N11" s="500"/>
      <c r="O11" s="500"/>
      <c r="P11" s="500"/>
      <c r="Q11" s="501"/>
      <c r="R11" s="501"/>
      <c r="S11" s="501"/>
      <c r="T11" s="501"/>
      <c r="U11" s="501"/>
      <c r="V11" s="501"/>
      <c r="W11" s="501"/>
      <c r="X11" s="501"/>
      <c r="Y11" s="502"/>
      <c r="Z11" s="503"/>
      <c r="AA11" s="531"/>
      <c r="AB11" s="169" t="str">
        <f>①日ソ登録選手入力!C$73&amp;""</f>
        <v/>
      </c>
      <c r="AC11" s="496" t="str">
        <f>①日ソ登録選手入力!O$73&amp;""</f>
        <v>　</v>
      </c>
      <c r="AD11" s="497"/>
      <c r="AE11" s="497"/>
      <c r="AF11" s="497"/>
      <c r="AG11" s="497"/>
      <c r="AH11" s="498"/>
      <c r="AI11" s="499" t="str">
        <f>IF(①日ソ登録選手入力!J$73="","",①日ソ登録選手入力!Q$73)</f>
        <v/>
      </c>
      <c r="AJ11" s="499"/>
      <c r="AK11" s="499"/>
      <c r="AL11" s="500" t="str">
        <f>①日ソ登録選手入力!K$73&amp;""</f>
        <v/>
      </c>
      <c r="AM11" s="500"/>
      <c r="AN11" s="500"/>
      <c r="AO11" s="500"/>
      <c r="AP11" s="501" t="str">
        <f>①日ソ登録選手入力!L$73&amp;""</f>
        <v/>
      </c>
      <c r="AQ11" s="501"/>
      <c r="AR11" s="501"/>
      <c r="AS11" s="501"/>
      <c r="AT11" s="501"/>
      <c r="AU11" s="501"/>
      <c r="AV11" s="501"/>
      <c r="AW11" s="501"/>
      <c r="AX11" s="502"/>
      <c r="AY11" s="503"/>
      <c r="AZ11" s="504"/>
    </row>
    <row r="12" spans="1:58" ht="27" customHeight="1">
      <c r="A12" s="529" t="s">
        <v>183</v>
      </c>
      <c r="B12" s="530"/>
      <c r="C12" s="166"/>
      <c r="D12" s="496"/>
      <c r="E12" s="497"/>
      <c r="F12" s="497"/>
      <c r="G12" s="497"/>
      <c r="H12" s="497"/>
      <c r="I12" s="498"/>
      <c r="J12" s="499"/>
      <c r="K12" s="499"/>
      <c r="L12" s="499"/>
      <c r="M12" s="500"/>
      <c r="N12" s="500"/>
      <c r="O12" s="500"/>
      <c r="P12" s="500"/>
      <c r="Q12" s="501"/>
      <c r="R12" s="501"/>
      <c r="S12" s="501"/>
      <c r="T12" s="501"/>
      <c r="U12" s="501"/>
      <c r="V12" s="501"/>
      <c r="W12" s="501"/>
      <c r="X12" s="501"/>
      <c r="Y12" s="502"/>
      <c r="Z12" s="503"/>
      <c r="AA12" s="531"/>
      <c r="AB12" s="169" t="str">
        <f>①日ソ登録選手入力!C$74&amp;""</f>
        <v/>
      </c>
      <c r="AC12" s="496" t="str">
        <f>①日ソ登録選手入力!O$74&amp;""</f>
        <v>　</v>
      </c>
      <c r="AD12" s="497"/>
      <c r="AE12" s="497"/>
      <c r="AF12" s="497"/>
      <c r="AG12" s="497"/>
      <c r="AH12" s="498"/>
      <c r="AI12" s="499" t="str">
        <f>IF(①日ソ登録選手入力!J$74="","",①日ソ登録選手入力!Q$74)</f>
        <v/>
      </c>
      <c r="AJ12" s="499"/>
      <c r="AK12" s="499"/>
      <c r="AL12" s="500" t="str">
        <f>①日ソ登録選手入力!K$74&amp;""</f>
        <v/>
      </c>
      <c r="AM12" s="500"/>
      <c r="AN12" s="500"/>
      <c r="AO12" s="500"/>
      <c r="AP12" s="501" t="str">
        <f>①日ソ登録選手入力!L$74&amp;""</f>
        <v/>
      </c>
      <c r="AQ12" s="501"/>
      <c r="AR12" s="501"/>
      <c r="AS12" s="501"/>
      <c r="AT12" s="501"/>
      <c r="AU12" s="501"/>
      <c r="AV12" s="501"/>
      <c r="AW12" s="501"/>
      <c r="AX12" s="502"/>
      <c r="AY12" s="503"/>
      <c r="AZ12" s="504"/>
    </row>
    <row r="13" spans="1:58" ht="27" customHeight="1">
      <c r="A13" s="114"/>
      <c r="B13" s="114"/>
      <c r="C13" s="166" t="str">
        <f>①日ソ登録選手入力!C$59&amp;""</f>
        <v/>
      </c>
      <c r="D13" s="496" t="str">
        <f>①日ソ登録選手入力!O$59&amp;""</f>
        <v>　</v>
      </c>
      <c r="E13" s="497"/>
      <c r="F13" s="497"/>
      <c r="G13" s="497"/>
      <c r="H13" s="497"/>
      <c r="I13" s="498"/>
      <c r="J13" s="499" t="str">
        <f>IF(①日ソ登録選手入力!J$59="","",①日ソ登録選手入力!Q$59)</f>
        <v/>
      </c>
      <c r="K13" s="499"/>
      <c r="L13" s="499"/>
      <c r="M13" s="540" t="str">
        <f>①日ソ登録選手入力!K$59&amp;""</f>
        <v/>
      </c>
      <c r="N13" s="541"/>
      <c r="O13" s="541"/>
      <c r="P13" s="542"/>
      <c r="Q13" s="501" t="str">
        <f>①日ソ登録選手入力!L$59&amp;""</f>
        <v/>
      </c>
      <c r="R13" s="501"/>
      <c r="S13" s="501"/>
      <c r="T13" s="501"/>
      <c r="U13" s="501"/>
      <c r="V13" s="501"/>
      <c r="W13" s="501"/>
      <c r="X13" s="501"/>
      <c r="Y13" s="502"/>
      <c r="Z13" s="503"/>
      <c r="AA13" s="531"/>
      <c r="AB13" s="169" t="str">
        <f>①日ソ登録選手入力!C$75&amp;""</f>
        <v/>
      </c>
      <c r="AC13" s="496" t="str">
        <f>①日ソ登録選手入力!O$75&amp;""</f>
        <v>　</v>
      </c>
      <c r="AD13" s="497"/>
      <c r="AE13" s="497"/>
      <c r="AF13" s="497"/>
      <c r="AG13" s="497"/>
      <c r="AH13" s="498"/>
      <c r="AI13" s="499" t="str">
        <f>IF(①日ソ登録選手入力!J$75="","",①日ソ登録選手入力!Q$75)</f>
        <v/>
      </c>
      <c r="AJ13" s="499"/>
      <c r="AK13" s="499"/>
      <c r="AL13" s="500" t="str">
        <f>①日ソ登録選手入力!K$75&amp;""</f>
        <v/>
      </c>
      <c r="AM13" s="500"/>
      <c r="AN13" s="500"/>
      <c r="AO13" s="500"/>
      <c r="AP13" s="501" t="str">
        <f>①日ソ登録選手入力!L$75&amp;""</f>
        <v/>
      </c>
      <c r="AQ13" s="501"/>
      <c r="AR13" s="501"/>
      <c r="AS13" s="501"/>
      <c r="AT13" s="501"/>
      <c r="AU13" s="501"/>
      <c r="AV13" s="501"/>
      <c r="AW13" s="501"/>
      <c r="AX13" s="502"/>
      <c r="AY13" s="503"/>
      <c r="AZ13" s="504"/>
    </row>
    <row r="14" spans="1:58" ht="27" customHeight="1">
      <c r="A14" s="114"/>
      <c r="B14" s="114"/>
      <c r="C14" s="166" t="str">
        <f>①日ソ登録選手入力!C$60&amp;""</f>
        <v/>
      </c>
      <c r="D14" s="496" t="str">
        <f>①日ソ登録選手入力!O$60&amp;""</f>
        <v>　</v>
      </c>
      <c r="E14" s="497"/>
      <c r="F14" s="497"/>
      <c r="G14" s="497"/>
      <c r="H14" s="497"/>
      <c r="I14" s="498"/>
      <c r="J14" s="499" t="str">
        <f>IF(①日ソ登録選手入力!J$60="","",①日ソ登録選手入力!Q$60)</f>
        <v/>
      </c>
      <c r="K14" s="499"/>
      <c r="L14" s="499"/>
      <c r="M14" s="540" t="str">
        <f>①日ソ登録選手入力!K$60&amp;""</f>
        <v/>
      </c>
      <c r="N14" s="541"/>
      <c r="O14" s="541"/>
      <c r="P14" s="542"/>
      <c r="Q14" s="501" t="str">
        <f>①日ソ登録選手入力!L$60&amp;""</f>
        <v/>
      </c>
      <c r="R14" s="501"/>
      <c r="S14" s="501"/>
      <c r="T14" s="501"/>
      <c r="U14" s="501"/>
      <c r="V14" s="501"/>
      <c r="W14" s="501"/>
      <c r="X14" s="501"/>
      <c r="Y14" s="502"/>
      <c r="Z14" s="503"/>
      <c r="AA14" s="531"/>
      <c r="AB14" s="169" t="str">
        <f>①日ソ登録選手入力!C$76&amp;""</f>
        <v/>
      </c>
      <c r="AC14" s="496" t="str">
        <f>①日ソ登録選手入力!O$76&amp;""</f>
        <v>　</v>
      </c>
      <c r="AD14" s="497"/>
      <c r="AE14" s="497"/>
      <c r="AF14" s="497"/>
      <c r="AG14" s="497"/>
      <c r="AH14" s="498"/>
      <c r="AI14" s="499" t="str">
        <f>IF(①日ソ登録選手入力!J$76="","",①日ソ登録選手入力!Q$76)</f>
        <v/>
      </c>
      <c r="AJ14" s="499"/>
      <c r="AK14" s="499"/>
      <c r="AL14" s="500" t="str">
        <f>①日ソ登録選手入力!K$76&amp;""</f>
        <v/>
      </c>
      <c r="AM14" s="500"/>
      <c r="AN14" s="500"/>
      <c r="AO14" s="500"/>
      <c r="AP14" s="501" t="str">
        <f>①日ソ登録選手入力!L$76&amp;""</f>
        <v/>
      </c>
      <c r="AQ14" s="501"/>
      <c r="AR14" s="501"/>
      <c r="AS14" s="501"/>
      <c r="AT14" s="501"/>
      <c r="AU14" s="501"/>
      <c r="AV14" s="501"/>
      <c r="AW14" s="501"/>
      <c r="AX14" s="502"/>
      <c r="AY14" s="503"/>
      <c r="AZ14" s="504"/>
    </row>
    <row r="15" spans="1:58" ht="27" customHeight="1">
      <c r="A15" s="114"/>
      <c r="B15" s="114"/>
      <c r="C15" s="166" t="str">
        <f>①日ソ登録選手入力!C$61&amp;""</f>
        <v/>
      </c>
      <c r="D15" s="496" t="str">
        <f>①日ソ登録選手入力!O$61&amp;""</f>
        <v>　</v>
      </c>
      <c r="E15" s="497"/>
      <c r="F15" s="497"/>
      <c r="G15" s="497"/>
      <c r="H15" s="497"/>
      <c r="I15" s="498"/>
      <c r="J15" s="499" t="str">
        <f>IF(①日ソ登録選手入力!J$61="","",①日ソ登録選手入力!Q$61)</f>
        <v/>
      </c>
      <c r="K15" s="499"/>
      <c r="L15" s="499"/>
      <c r="M15" s="540" t="str">
        <f>①日ソ登録選手入力!K$61&amp;""</f>
        <v/>
      </c>
      <c r="N15" s="541"/>
      <c r="O15" s="541"/>
      <c r="P15" s="542"/>
      <c r="Q15" s="501" t="str">
        <f>①日ソ登録選手入力!L$61&amp;""</f>
        <v/>
      </c>
      <c r="R15" s="501"/>
      <c r="S15" s="501"/>
      <c r="T15" s="501"/>
      <c r="U15" s="501"/>
      <c r="V15" s="501"/>
      <c r="W15" s="501"/>
      <c r="X15" s="501"/>
      <c r="Y15" s="502"/>
      <c r="Z15" s="503"/>
      <c r="AA15" s="531"/>
      <c r="AB15" s="169" t="str">
        <f>①日ソ登録選手入力!C$77&amp;""</f>
        <v/>
      </c>
      <c r="AC15" s="496" t="str">
        <f>①日ソ登録選手入力!O$77&amp;""</f>
        <v>　</v>
      </c>
      <c r="AD15" s="497"/>
      <c r="AE15" s="497"/>
      <c r="AF15" s="497"/>
      <c r="AG15" s="497"/>
      <c r="AH15" s="498"/>
      <c r="AI15" s="499" t="str">
        <f>IF(①日ソ登録選手入力!J$77="","",①日ソ登録選手入力!Q$77)</f>
        <v/>
      </c>
      <c r="AJ15" s="499"/>
      <c r="AK15" s="499"/>
      <c r="AL15" s="500" t="str">
        <f>①日ソ登録選手入力!K$77&amp;""</f>
        <v/>
      </c>
      <c r="AM15" s="500"/>
      <c r="AN15" s="500"/>
      <c r="AO15" s="500"/>
      <c r="AP15" s="501" t="str">
        <f>①日ソ登録選手入力!L$77&amp;""</f>
        <v/>
      </c>
      <c r="AQ15" s="501"/>
      <c r="AR15" s="501"/>
      <c r="AS15" s="501"/>
      <c r="AT15" s="501"/>
      <c r="AU15" s="501"/>
      <c r="AV15" s="501"/>
      <c r="AW15" s="501"/>
      <c r="AX15" s="502"/>
      <c r="AY15" s="503"/>
      <c r="AZ15" s="504"/>
    </row>
    <row r="16" spans="1:58" ht="27" customHeight="1">
      <c r="A16" s="114"/>
      <c r="B16" s="114"/>
      <c r="C16" s="166" t="str">
        <f>①日ソ登録選手入力!C$62&amp;""</f>
        <v/>
      </c>
      <c r="D16" s="496" t="str">
        <f>①日ソ登録選手入力!O$62&amp;""</f>
        <v>　</v>
      </c>
      <c r="E16" s="497"/>
      <c r="F16" s="497"/>
      <c r="G16" s="497"/>
      <c r="H16" s="497"/>
      <c r="I16" s="498"/>
      <c r="J16" s="499" t="str">
        <f>IF(①日ソ登録選手入力!J$62="","",①日ソ登録選手入力!Q$62)</f>
        <v/>
      </c>
      <c r="K16" s="499"/>
      <c r="L16" s="499"/>
      <c r="M16" s="540" t="str">
        <f>①日ソ登録選手入力!K$62&amp;""</f>
        <v/>
      </c>
      <c r="N16" s="541"/>
      <c r="O16" s="541"/>
      <c r="P16" s="542"/>
      <c r="Q16" s="501" t="str">
        <f>①日ソ登録選手入力!L$62&amp;""</f>
        <v/>
      </c>
      <c r="R16" s="501"/>
      <c r="S16" s="501"/>
      <c r="T16" s="501"/>
      <c r="U16" s="501"/>
      <c r="V16" s="501"/>
      <c r="W16" s="501"/>
      <c r="X16" s="501"/>
      <c r="Y16" s="502"/>
      <c r="Z16" s="503"/>
      <c r="AA16" s="531"/>
      <c r="AB16" s="169" t="str">
        <f>①日ソ登録選手入力!C$78&amp;""</f>
        <v/>
      </c>
      <c r="AC16" s="496" t="str">
        <f>①日ソ登録選手入力!O$78&amp;""</f>
        <v>　</v>
      </c>
      <c r="AD16" s="497"/>
      <c r="AE16" s="497"/>
      <c r="AF16" s="497"/>
      <c r="AG16" s="497"/>
      <c r="AH16" s="498"/>
      <c r="AI16" s="499" t="str">
        <f>IF(①日ソ登録選手入力!J$78="","",①日ソ登録選手入力!Q$78)</f>
        <v/>
      </c>
      <c r="AJ16" s="499"/>
      <c r="AK16" s="499"/>
      <c r="AL16" s="500" t="str">
        <f>①日ソ登録選手入力!K$78&amp;""</f>
        <v/>
      </c>
      <c r="AM16" s="500"/>
      <c r="AN16" s="500"/>
      <c r="AO16" s="500"/>
      <c r="AP16" s="501" t="str">
        <f>①日ソ登録選手入力!L$78&amp;""</f>
        <v/>
      </c>
      <c r="AQ16" s="501"/>
      <c r="AR16" s="501"/>
      <c r="AS16" s="501"/>
      <c r="AT16" s="501"/>
      <c r="AU16" s="501"/>
      <c r="AV16" s="501"/>
      <c r="AW16" s="501"/>
      <c r="AX16" s="502"/>
      <c r="AY16" s="503"/>
      <c r="AZ16" s="504"/>
    </row>
    <row r="17" spans="1:54" ht="27" customHeight="1">
      <c r="A17" s="114"/>
      <c r="B17" s="114"/>
      <c r="C17" s="166" t="str">
        <f>①日ソ登録選手入力!C$63&amp;""</f>
        <v/>
      </c>
      <c r="D17" s="496" t="str">
        <f>①日ソ登録選手入力!O$63&amp;""</f>
        <v>　</v>
      </c>
      <c r="E17" s="497"/>
      <c r="F17" s="497"/>
      <c r="G17" s="497"/>
      <c r="H17" s="497"/>
      <c r="I17" s="498"/>
      <c r="J17" s="499" t="str">
        <f>IF(①日ソ登録選手入力!J$63="","",①日ソ登録選手入力!Q$63)</f>
        <v/>
      </c>
      <c r="K17" s="499"/>
      <c r="L17" s="499"/>
      <c r="M17" s="540" t="str">
        <f>①日ソ登録選手入力!K$63&amp;""</f>
        <v/>
      </c>
      <c r="N17" s="541"/>
      <c r="O17" s="541"/>
      <c r="P17" s="542"/>
      <c r="Q17" s="501" t="str">
        <f>①日ソ登録選手入力!L$63&amp;""</f>
        <v/>
      </c>
      <c r="R17" s="501"/>
      <c r="S17" s="501"/>
      <c r="T17" s="501"/>
      <c r="U17" s="501"/>
      <c r="V17" s="501"/>
      <c r="W17" s="501"/>
      <c r="X17" s="501"/>
      <c r="Y17" s="502"/>
      <c r="Z17" s="503"/>
      <c r="AA17" s="531"/>
      <c r="AB17" s="169" t="str">
        <f>①日ソ登録選手入力!C$79&amp;""</f>
        <v/>
      </c>
      <c r="AC17" s="496" t="str">
        <f>①日ソ登録選手入力!O$79&amp;""</f>
        <v>　</v>
      </c>
      <c r="AD17" s="497"/>
      <c r="AE17" s="497"/>
      <c r="AF17" s="497"/>
      <c r="AG17" s="497"/>
      <c r="AH17" s="498"/>
      <c r="AI17" s="499" t="str">
        <f>IF(①日ソ登録選手入力!J$79="","",①日ソ登録選手入力!Q$79)</f>
        <v/>
      </c>
      <c r="AJ17" s="499"/>
      <c r="AK17" s="499"/>
      <c r="AL17" s="500" t="str">
        <f>①日ソ登録選手入力!K$79&amp;""</f>
        <v/>
      </c>
      <c r="AM17" s="500"/>
      <c r="AN17" s="500"/>
      <c r="AO17" s="500"/>
      <c r="AP17" s="501" t="str">
        <f>①日ソ登録選手入力!L$79&amp;""</f>
        <v/>
      </c>
      <c r="AQ17" s="501"/>
      <c r="AR17" s="501"/>
      <c r="AS17" s="501"/>
      <c r="AT17" s="501"/>
      <c r="AU17" s="501"/>
      <c r="AV17" s="501"/>
      <c r="AW17" s="501"/>
      <c r="AX17" s="502"/>
      <c r="AY17" s="503"/>
      <c r="AZ17" s="504"/>
    </row>
    <row r="18" spans="1:54" ht="27" customHeight="1">
      <c r="A18" s="114"/>
      <c r="B18" s="114"/>
      <c r="C18" s="166" t="str">
        <f>①日ソ登録選手入力!C$64&amp;""</f>
        <v/>
      </c>
      <c r="D18" s="496" t="str">
        <f>①日ソ登録選手入力!O$64&amp;""</f>
        <v>　</v>
      </c>
      <c r="E18" s="497"/>
      <c r="F18" s="497"/>
      <c r="G18" s="497"/>
      <c r="H18" s="497"/>
      <c r="I18" s="498"/>
      <c r="J18" s="499" t="str">
        <f>IF(①日ソ登録選手入力!J$64="","",①日ソ登録選手入力!Q$64)</f>
        <v/>
      </c>
      <c r="K18" s="499"/>
      <c r="L18" s="499"/>
      <c r="M18" s="540" t="str">
        <f>①日ソ登録選手入力!K$64&amp;""</f>
        <v/>
      </c>
      <c r="N18" s="541"/>
      <c r="O18" s="541"/>
      <c r="P18" s="542"/>
      <c r="Q18" s="501" t="str">
        <f>①日ソ登録選手入力!L$64&amp;""</f>
        <v/>
      </c>
      <c r="R18" s="501"/>
      <c r="S18" s="501"/>
      <c r="T18" s="501"/>
      <c r="U18" s="501"/>
      <c r="V18" s="501"/>
      <c r="W18" s="501"/>
      <c r="X18" s="501"/>
      <c r="Y18" s="502"/>
      <c r="Z18" s="503"/>
      <c r="AA18" s="531"/>
      <c r="AB18" s="169" t="str">
        <f>①日ソ登録選手入力!C$80&amp;""</f>
        <v/>
      </c>
      <c r="AC18" s="496" t="str">
        <f>①日ソ登録選手入力!O$80&amp;""</f>
        <v>　</v>
      </c>
      <c r="AD18" s="497"/>
      <c r="AE18" s="497"/>
      <c r="AF18" s="497"/>
      <c r="AG18" s="497"/>
      <c r="AH18" s="498"/>
      <c r="AI18" s="499" t="str">
        <f>IF(①日ソ登録選手入力!J$80="","",①日ソ登録選手入力!Q$80)</f>
        <v/>
      </c>
      <c r="AJ18" s="499"/>
      <c r="AK18" s="499"/>
      <c r="AL18" s="500" t="str">
        <f>①日ソ登録選手入力!K$80&amp;""</f>
        <v/>
      </c>
      <c r="AM18" s="500"/>
      <c r="AN18" s="500"/>
      <c r="AO18" s="500"/>
      <c r="AP18" s="501" t="str">
        <f>①日ソ登録選手入力!L$80&amp;""</f>
        <v/>
      </c>
      <c r="AQ18" s="501"/>
      <c r="AR18" s="501"/>
      <c r="AS18" s="501"/>
      <c r="AT18" s="501"/>
      <c r="AU18" s="501"/>
      <c r="AV18" s="501"/>
      <c r="AW18" s="501"/>
      <c r="AX18" s="502"/>
      <c r="AY18" s="503"/>
      <c r="AZ18" s="504"/>
    </row>
    <row r="19" spans="1:54" ht="27" customHeight="1">
      <c r="A19" s="114"/>
      <c r="B19" s="114"/>
      <c r="C19" s="166" t="str">
        <f>①日ソ登録選手入力!C$65&amp;""</f>
        <v/>
      </c>
      <c r="D19" s="496" t="str">
        <f>①日ソ登録選手入力!O$65&amp;""</f>
        <v>　</v>
      </c>
      <c r="E19" s="497"/>
      <c r="F19" s="497"/>
      <c r="G19" s="497"/>
      <c r="H19" s="497"/>
      <c r="I19" s="498"/>
      <c r="J19" s="499" t="str">
        <f>IF(①日ソ登録選手入力!J$65="","",①日ソ登録選手入力!Q$65)</f>
        <v/>
      </c>
      <c r="K19" s="499"/>
      <c r="L19" s="499"/>
      <c r="M19" s="540" t="str">
        <f>①日ソ登録選手入力!K$65&amp;""</f>
        <v/>
      </c>
      <c r="N19" s="541"/>
      <c r="O19" s="541"/>
      <c r="P19" s="542"/>
      <c r="Q19" s="501" t="str">
        <f>①日ソ登録選手入力!L$65&amp;""</f>
        <v/>
      </c>
      <c r="R19" s="501"/>
      <c r="S19" s="501"/>
      <c r="T19" s="501"/>
      <c r="U19" s="501"/>
      <c r="V19" s="501"/>
      <c r="W19" s="501"/>
      <c r="X19" s="501"/>
      <c r="Y19" s="502"/>
      <c r="Z19" s="503"/>
      <c r="AA19" s="531"/>
      <c r="AB19" s="169" t="str">
        <f>①日ソ登録選手入力!C$81&amp;""</f>
        <v/>
      </c>
      <c r="AC19" s="496" t="str">
        <f>①日ソ登録選手入力!O$81&amp;""</f>
        <v>　</v>
      </c>
      <c r="AD19" s="497"/>
      <c r="AE19" s="497"/>
      <c r="AF19" s="497"/>
      <c r="AG19" s="497"/>
      <c r="AH19" s="498"/>
      <c r="AI19" s="499" t="str">
        <f>IF(①日ソ登録選手入力!J$81="","",①日ソ登録選手入力!Q$81)</f>
        <v/>
      </c>
      <c r="AJ19" s="499"/>
      <c r="AK19" s="499"/>
      <c r="AL19" s="500" t="str">
        <f>①日ソ登録選手入力!K$81&amp;""</f>
        <v/>
      </c>
      <c r="AM19" s="500"/>
      <c r="AN19" s="500"/>
      <c r="AO19" s="500"/>
      <c r="AP19" s="501" t="str">
        <f>①日ソ登録選手入力!L$81&amp;""</f>
        <v/>
      </c>
      <c r="AQ19" s="501"/>
      <c r="AR19" s="501"/>
      <c r="AS19" s="501"/>
      <c r="AT19" s="501"/>
      <c r="AU19" s="501"/>
      <c r="AV19" s="501"/>
      <c r="AW19" s="501"/>
      <c r="AX19" s="502"/>
      <c r="AY19" s="503"/>
      <c r="AZ19" s="504"/>
    </row>
    <row r="20" spans="1:54" ht="27" customHeight="1" thickBot="1">
      <c r="A20" s="114"/>
      <c r="B20" s="114"/>
      <c r="C20" s="168" t="str">
        <f>①日ソ登録選手入力!C$66&amp;""</f>
        <v/>
      </c>
      <c r="D20" s="543" t="str">
        <f>①日ソ登録選手入力!O$66&amp;""</f>
        <v>　</v>
      </c>
      <c r="E20" s="544"/>
      <c r="F20" s="544"/>
      <c r="G20" s="544"/>
      <c r="H20" s="544"/>
      <c r="I20" s="545"/>
      <c r="J20" s="546" t="str">
        <f>IF(①日ソ登録選手入力!J$66="","",①日ソ登録選手入力!Q$66)</f>
        <v/>
      </c>
      <c r="K20" s="546"/>
      <c r="L20" s="546"/>
      <c r="M20" s="547" t="str">
        <f>①日ソ登録選手入力!K$66&amp;""</f>
        <v/>
      </c>
      <c r="N20" s="548"/>
      <c r="O20" s="548"/>
      <c r="P20" s="549"/>
      <c r="Q20" s="550" t="str">
        <f>①日ソ登録選手入力!L$66&amp;""</f>
        <v/>
      </c>
      <c r="R20" s="550"/>
      <c r="S20" s="550"/>
      <c r="T20" s="550"/>
      <c r="U20" s="550"/>
      <c r="V20" s="550"/>
      <c r="W20" s="550"/>
      <c r="X20" s="550"/>
      <c r="Y20" s="551"/>
      <c r="Z20" s="552"/>
      <c r="AA20" s="553"/>
      <c r="AB20" s="170" t="str">
        <f>①日ソ登録選手入力!C$82&amp;""</f>
        <v/>
      </c>
      <c r="AC20" s="543" t="str">
        <f>①日ソ登録選手入力!O$82&amp;""</f>
        <v>　</v>
      </c>
      <c r="AD20" s="544"/>
      <c r="AE20" s="544"/>
      <c r="AF20" s="544"/>
      <c r="AG20" s="544"/>
      <c r="AH20" s="545"/>
      <c r="AI20" s="546" t="str">
        <f>IF(①日ソ登録選手入力!J$82="","",①日ソ登録選手入力!Q$80)</f>
        <v/>
      </c>
      <c r="AJ20" s="546"/>
      <c r="AK20" s="546"/>
      <c r="AL20" s="570" t="str">
        <f>①日ソ登録選手入力!K$82&amp;""</f>
        <v/>
      </c>
      <c r="AM20" s="570"/>
      <c r="AN20" s="570"/>
      <c r="AO20" s="570"/>
      <c r="AP20" s="550" t="str">
        <f>①日ソ登録選手入力!L$82&amp;""</f>
        <v/>
      </c>
      <c r="AQ20" s="550"/>
      <c r="AR20" s="550"/>
      <c r="AS20" s="550"/>
      <c r="AT20" s="550"/>
      <c r="AU20" s="550"/>
      <c r="AV20" s="550"/>
      <c r="AW20" s="550"/>
      <c r="AX20" s="551"/>
      <c r="AY20" s="552"/>
      <c r="AZ20" s="571"/>
    </row>
    <row r="21" spans="1:54" ht="7.5" customHeight="1">
      <c r="A21" s="114"/>
      <c r="B21" s="114"/>
      <c r="C21" s="114"/>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3"/>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2"/>
    </row>
    <row r="22" spans="1:54">
      <c r="A22" s="110"/>
      <c r="B22" s="110"/>
      <c r="C22" s="124" t="s">
        <v>185</v>
      </c>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row>
    <row r="23" spans="1:54">
      <c r="A23" s="110"/>
      <c r="B23" s="110"/>
      <c r="C23" s="124" t="s">
        <v>186</v>
      </c>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AY23" s="125"/>
    </row>
    <row r="24" spans="1:54" ht="18.75" customHeight="1" thickBot="1">
      <c r="A24" s="110"/>
      <c r="B24" s="110"/>
      <c r="C24" s="126"/>
      <c r="D24" s="572" t="s">
        <v>187</v>
      </c>
      <c r="E24" s="572"/>
      <c r="F24" s="127" t="s">
        <v>188</v>
      </c>
      <c r="G24" s="128"/>
      <c r="H24" s="128"/>
      <c r="I24" s="128"/>
      <c r="J24" s="128"/>
      <c r="K24" s="128"/>
      <c r="L24" s="128"/>
      <c r="M24" s="572" t="str">
        <f>M$1&amp;""</f>
        <v>2026年度登録</v>
      </c>
      <c r="N24" s="572"/>
      <c r="O24" s="572"/>
      <c r="P24" s="572"/>
      <c r="Q24" s="572"/>
      <c r="R24" s="572"/>
      <c r="S24" s="572"/>
      <c r="T24" s="128"/>
      <c r="U24" s="572" t="s">
        <v>134</v>
      </c>
      <c r="V24" s="572"/>
      <c r="W24" s="127" t="s">
        <v>150</v>
      </c>
      <c r="X24" s="128"/>
      <c r="Y24" s="128"/>
      <c r="Z24" s="128"/>
      <c r="AA24" s="128"/>
      <c r="AB24" s="128"/>
      <c r="AC24" s="128"/>
      <c r="AD24" s="128"/>
      <c r="AE24" s="128"/>
      <c r="AF24" s="112"/>
      <c r="AG24" s="112"/>
      <c r="AH24" s="112"/>
      <c r="AI24" s="112"/>
      <c r="AJ24" s="127" t="s">
        <v>151</v>
      </c>
      <c r="AK24" s="112"/>
      <c r="AL24" s="112"/>
      <c r="AM24" s="112"/>
      <c r="AN24" s="112"/>
      <c r="AO24" s="112"/>
      <c r="AP24" s="112"/>
      <c r="AQ24" s="112"/>
      <c r="AR24" s="114"/>
      <c r="AS24" s="114"/>
      <c r="AT24" s="110"/>
      <c r="AU24" s="110"/>
      <c r="AV24" s="110"/>
      <c r="AW24" s="110"/>
      <c r="AX24" s="110"/>
      <c r="AY24" s="110"/>
      <c r="AZ24" s="110"/>
      <c r="BA24" s="110"/>
      <c r="BB24" s="110"/>
    </row>
    <row r="25" spans="1:54" ht="61.5" customHeight="1" thickBot="1">
      <c r="A25" s="110"/>
      <c r="B25" s="110"/>
      <c r="C25" s="554" t="s">
        <v>152</v>
      </c>
      <c r="D25" s="555"/>
      <c r="E25" s="556" t="s">
        <v>189</v>
      </c>
      <c r="F25" s="556"/>
      <c r="G25" s="556"/>
      <c r="H25" s="556"/>
      <c r="I25" s="556"/>
      <c r="J25" s="247" t="s">
        <v>154</v>
      </c>
      <c r="K25" s="129" t="s">
        <v>155</v>
      </c>
      <c r="L25" s="129" t="s">
        <v>156</v>
      </c>
      <c r="M25" s="129" t="s">
        <v>157</v>
      </c>
      <c r="N25" s="129" t="s">
        <v>158</v>
      </c>
      <c r="O25" s="129" t="s">
        <v>159</v>
      </c>
      <c r="P25" s="129" t="s">
        <v>160</v>
      </c>
      <c r="Q25" s="129" t="s">
        <v>161</v>
      </c>
      <c r="R25" s="129" t="s">
        <v>162</v>
      </c>
      <c r="S25" s="129" t="s">
        <v>163</v>
      </c>
      <c r="T25" s="129" t="s">
        <v>164</v>
      </c>
      <c r="U25" s="129" t="s">
        <v>165</v>
      </c>
      <c r="V25" s="129" t="s">
        <v>166</v>
      </c>
      <c r="W25" s="129" t="s">
        <v>167</v>
      </c>
      <c r="X25" s="129" t="s">
        <v>132</v>
      </c>
      <c r="Y25" s="129" t="s">
        <v>131</v>
      </c>
      <c r="Z25" s="129" t="s">
        <v>130</v>
      </c>
      <c r="AA25" s="129" t="s">
        <v>125</v>
      </c>
      <c r="AB25" s="129" t="s">
        <v>126</v>
      </c>
      <c r="AC25" s="129" t="s">
        <v>127</v>
      </c>
      <c r="AD25" s="129" t="s">
        <v>128</v>
      </c>
      <c r="AE25" s="130" t="s">
        <v>129</v>
      </c>
      <c r="AF25" s="557" t="s">
        <v>222</v>
      </c>
      <c r="AG25" s="558"/>
      <c r="AH25" s="558"/>
      <c r="AI25" s="558"/>
      <c r="AJ25" s="558"/>
      <c r="AK25" s="558"/>
      <c r="AL25" s="558"/>
      <c r="AM25" s="558"/>
      <c r="AN25" s="558"/>
      <c r="AO25" s="558"/>
      <c r="AP25" s="558"/>
      <c r="AQ25" s="558"/>
      <c r="AR25" s="558"/>
      <c r="AS25" s="558"/>
      <c r="AT25" s="558"/>
      <c r="AU25" s="558"/>
      <c r="AV25" s="558"/>
      <c r="AW25" s="558"/>
      <c r="AX25" s="558"/>
      <c r="AY25" s="558"/>
      <c r="AZ25" s="559"/>
    </row>
    <row r="26" spans="1:54" ht="27" customHeight="1" thickBot="1">
      <c r="A26" s="114"/>
      <c r="B26" s="114"/>
      <c r="C26" s="563" t="s">
        <v>17</v>
      </c>
      <c r="D26" s="564"/>
      <c r="E26" s="565" t="str">
        <f>①日ソ登録選手入力!C$5&amp;""</f>
        <v/>
      </c>
      <c r="F26" s="566"/>
      <c r="G26" s="566"/>
      <c r="H26" s="566"/>
      <c r="I26" s="566"/>
      <c r="J26" s="566"/>
      <c r="K26" s="566"/>
      <c r="L26" s="566"/>
      <c r="M26" s="566"/>
      <c r="N26" s="566"/>
      <c r="O26" s="566"/>
      <c r="P26" s="566"/>
      <c r="Q26" s="566"/>
      <c r="R26" s="566"/>
      <c r="S26" s="566"/>
      <c r="T26" s="566"/>
      <c r="U26" s="567"/>
      <c r="V26" s="568" t="s">
        <v>169</v>
      </c>
      <c r="W26" s="568"/>
      <c r="X26" s="568"/>
      <c r="Y26" s="568"/>
      <c r="Z26" s="568"/>
      <c r="AA26" s="569"/>
      <c r="AB26" s="133" t="s">
        <v>190</v>
      </c>
      <c r="AC26" s="114" t="str">
        <f>COUNTA(①日ソ登録選手入力!D17:D19,①日ソ登録選手入力!D34:D83)&amp;""</f>
        <v>0</v>
      </c>
      <c r="AD26" s="133" t="s">
        <v>171</v>
      </c>
      <c r="AE26" s="248"/>
      <c r="AF26" s="560"/>
      <c r="AG26" s="561"/>
      <c r="AH26" s="561"/>
      <c r="AI26" s="561"/>
      <c r="AJ26" s="561"/>
      <c r="AK26" s="561"/>
      <c r="AL26" s="561"/>
      <c r="AM26" s="561"/>
      <c r="AN26" s="561"/>
      <c r="AO26" s="561"/>
      <c r="AP26" s="561"/>
      <c r="AQ26" s="561"/>
      <c r="AR26" s="561"/>
      <c r="AS26" s="561"/>
      <c r="AT26" s="561"/>
      <c r="AU26" s="561"/>
      <c r="AV26" s="561"/>
      <c r="AW26" s="561"/>
      <c r="AX26" s="561"/>
      <c r="AY26" s="561"/>
      <c r="AZ26" s="562"/>
    </row>
    <row r="27" spans="1:54" ht="27" customHeight="1">
      <c r="A27" s="114"/>
      <c r="B27" s="114"/>
      <c r="C27" s="589" t="s">
        <v>172</v>
      </c>
      <c r="D27" s="590"/>
      <c r="E27" s="591" t="str">
        <f>①日ソ登録選手入力!C$6&amp;""</f>
        <v/>
      </c>
      <c r="F27" s="592"/>
      <c r="G27" s="593"/>
      <c r="H27" s="594" t="str">
        <f>①日ソ登録選手入力!C$7&amp;""</f>
        <v/>
      </c>
      <c r="I27" s="594"/>
      <c r="J27" s="594"/>
      <c r="K27" s="594"/>
      <c r="L27" s="594"/>
      <c r="M27" s="594"/>
      <c r="N27" s="594"/>
      <c r="O27" s="594"/>
      <c r="P27" s="594"/>
      <c r="Q27" s="594"/>
      <c r="R27" s="594"/>
      <c r="S27" s="594"/>
      <c r="T27" s="594"/>
      <c r="U27" s="594"/>
      <c r="V27" s="594"/>
      <c r="W27" s="594"/>
      <c r="X27" s="594"/>
      <c r="Y27" s="594"/>
      <c r="Z27" s="594"/>
      <c r="AA27" s="595"/>
      <c r="AB27" s="131" t="s">
        <v>33</v>
      </c>
      <c r="AC27" s="786" t="s">
        <v>173</v>
      </c>
      <c r="AD27" s="786"/>
      <c r="AE27" s="786"/>
      <c r="AF27" s="786"/>
      <c r="AG27" s="786"/>
      <c r="AH27" s="786"/>
      <c r="AI27" s="573" t="s">
        <v>174</v>
      </c>
      <c r="AJ27" s="573"/>
      <c r="AK27" s="573"/>
      <c r="AL27" s="596" t="s">
        <v>175</v>
      </c>
      <c r="AM27" s="597"/>
      <c r="AN27" s="597"/>
      <c r="AO27" s="597"/>
      <c r="AP27" s="573" t="s">
        <v>176</v>
      </c>
      <c r="AQ27" s="573"/>
      <c r="AR27" s="573"/>
      <c r="AS27" s="573"/>
      <c r="AT27" s="573"/>
      <c r="AU27" s="573"/>
      <c r="AV27" s="573"/>
      <c r="AW27" s="573"/>
      <c r="AX27" s="573" t="s">
        <v>177</v>
      </c>
      <c r="AY27" s="573"/>
      <c r="AZ27" s="574"/>
    </row>
    <row r="28" spans="1:54" ht="27" customHeight="1">
      <c r="A28" s="114"/>
      <c r="B28" s="114"/>
      <c r="C28" s="784" t="s">
        <v>178</v>
      </c>
      <c r="D28" s="785"/>
      <c r="E28" s="577" t="str">
        <f>①日ソ登録選手入力!C$10&amp;""</f>
        <v/>
      </c>
      <c r="F28" s="578"/>
      <c r="G28" s="579"/>
      <c r="H28" s="580" t="str">
        <f>①日ソ登録選手入力!C$11&amp;""</f>
        <v/>
      </c>
      <c r="I28" s="581"/>
      <c r="J28" s="581"/>
      <c r="K28" s="581"/>
      <c r="L28" s="581"/>
      <c r="M28" s="581"/>
      <c r="N28" s="581"/>
      <c r="O28" s="581"/>
      <c r="P28" s="581"/>
      <c r="Q28" s="581"/>
      <c r="R28" s="581"/>
      <c r="S28" s="581"/>
      <c r="T28" s="581"/>
      <c r="U28" s="581"/>
      <c r="V28" s="581"/>
      <c r="W28" s="581"/>
      <c r="X28" s="581"/>
      <c r="Y28" s="581"/>
      <c r="Z28" s="581"/>
      <c r="AA28" s="582"/>
      <c r="AB28" s="195" t="str">
        <f>①日ソ登録選手入力!C$67&amp;""</f>
        <v/>
      </c>
      <c r="AC28" s="583" t="str">
        <f>①日ソ登録選手入力!O$67&amp;""</f>
        <v>　</v>
      </c>
      <c r="AD28" s="583"/>
      <c r="AE28" s="583"/>
      <c r="AF28" s="583"/>
      <c r="AG28" s="583"/>
      <c r="AH28" s="583"/>
      <c r="AI28" s="583" t="str">
        <f>IF(①日ソ登録選手入力!J$67="","",①日ソ登録選手入力!Q$67)</f>
        <v/>
      </c>
      <c r="AJ28" s="583"/>
      <c r="AK28" s="583"/>
      <c r="AL28" s="585" t="str">
        <f>①日ソ登録選手入力!K$67&amp;""</f>
        <v/>
      </c>
      <c r="AM28" s="585"/>
      <c r="AN28" s="585"/>
      <c r="AO28" s="585"/>
      <c r="AP28" s="586" t="str">
        <f>①日ソ登録選手入力!L$67&amp;""</f>
        <v/>
      </c>
      <c r="AQ28" s="586"/>
      <c r="AR28" s="586"/>
      <c r="AS28" s="586"/>
      <c r="AT28" s="586"/>
      <c r="AU28" s="586"/>
      <c r="AV28" s="586"/>
      <c r="AW28" s="586"/>
      <c r="AX28" s="587"/>
      <c r="AY28" s="587"/>
      <c r="AZ28" s="588"/>
    </row>
    <row r="29" spans="1:54" ht="27" customHeight="1">
      <c r="A29" s="114"/>
      <c r="B29" s="114"/>
      <c r="C29" s="787" t="s">
        <v>179</v>
      </c>
      <c r="D29" s="788"/>
      <c r="E29" s="604" t="str">
        <f>①日ソ登録選手入力!C$9&amp;""</f>
        <v/>
      </c>
      <c r="F29" s="474"/>
      <c r="G29" s="474"/>
      <c r="H29" s="605"/>
      <c r="I29" s="605"/>
      <c r="J29" s="605"/>
      <c r="K29" s="605"/>
      <c r="L29" s="605"/>
      <c r="M29" s="605"/>
      <c r="N29" s="605"/>
      <c r="O29" s="606"/>
      <c r="P29" s="607" t="s">
        <v>25</v>
      </c>
      <c r="Q29" s="607"/>
      <c r="R29" s="608" t="str">
        <f>①日ソ登録選手入力!C$12&amp;""</f>
        <v/>
      </c>
      <c r="S29" s="608"/>
      <c r="T29" s="608"/>
      <c r="U29" s="608"/>
      <c r="V29" s="608"/>
      <c r="W29" s="608"/>
      <c r="X29" s="608"/>
      <c r="Y29" s="608"/>
      <c r="Z29" s="608"/>
      <c r="AA29" s="609"/>
      <c r="AB29" s="196" t="str">
        <f>①日ソ登録選手入力!C$68&amp;""</f>
        <v/>
      </c>
      <c r="AC29" s="583" t="str">
        <f>①日ソ登録選手入力!O$68&amp;""</f>
        <v>　</v>
      </c>
      <c r="AD29" s="583"/>
      <c r="AE29" s="583"/>
      <c r="AF29" s="583"/>
      <c r="AG29" s="583"/>
      <c r="AH29" s="583"/>
      <c r="AI29" s="583" t="str">
        <f>IF(①日ソ登録選手入力!J$68="","",①日ソ登録選手入力!Q$68)</f>
        <v/>
      </c>
      <c r="AJ29" s="583"/>
      <c r="AK29" s="583"/>
      <c r="AL29" s="585" t="str">
        <f>①日ソ登録選手入力!K$68&amp;""</f>
        <v/>
      </c>
      <c r="AM29" s="585"/>
      <c r="AN29" s="585"/>
      <c r="AO29" s="585"/>
      <c r="AP29" s="586" t="str">
        <f>①日ソ登録選手入力!L$68&amp;""</f>
        <v/>
      </c>
      <c r="AQ29" s="586"/>
      <c r="AR29" s="586"/>
      <c r="AS29" s="586"/>
      <c r="AT29" s="586"/>
      <c r="AU29" s="586"/>
      <c r="AV29" s="586"/>
      <c r="AW29" s="586"/>
      <c r="AX29" s="587"/>
      <c r="AY29" s="587"/>
      <c r="AZ29" s="588"/>
    </row>
    <row r="30" spans="1:54" ht="27" customHeight="1" thickBot="1">
      <c r="A30" s="114"/>
      <c r="B30" s="114"/>
      <c r="C30" s="598" t="s">
        <v>180</v>
      </c>
      <c r="D30" s="599"/>
      <c r="E30" s="600" t="str">
        <f>①日ソ登録選手入力!C$8&amp;""</f>
        <v/>
      </c>
      <c r="F30" s="600"/>
      <c r="G30" s="600"/>
      <c r="H30" s="600"/>
      <c r="I30" s="600"/>
      <c r="J30" s="600"/>
      <c r="K30" s="600"/>
      <c r="L30" s="600"/>
      <c r="M30" s="600"/>
      <c r="N30" s="600"/>
      <c r="O30" s="600"/>
      <c r="P30" s="599" t="s">
        <v>181</v>
      </c>
      <c r="Q30" s="599"/>
      <c r="R30" s="600" t="str">
        <f>①日ソ登録選手入力!O$20&amp;""</f>
        <v xml:space="preserve"> </v>
      </c>
      <c r="S30" s="600"/>
      <c r="T30" s="600"/>
      <c r="U30" s="600"/>
      <c r="V30" s="600"/>
      <c r="W30" s="600"/>
      <c r="X30" s="600"/>
      <c r="Y30" s="600"/>
      <c r="Z30" s="600"/>
      <c r="AA30" s="601"/>
      <c r="AB30" s="195" t="str">
        <f>①日ソ登録選手入力!C$69&amp;""</f>
        <v/>
      </c>
      <c r="AC30" s="583" t="str">
        <f>①日ソ登録選手入力!O$69&amp;""</f>
        <v>　</v>
      </c>
      <c r="AD30" s="583"/>
      <c r="AE30" s="583"/>
      <c r="AF30" s="583"/>
      <c r="AG30" s="583"/>
      <c r="AH30" s="583"/>
      <c r="AI30" s="583" t="str">
        <f>IF(①日ソ登録選手入力!J$69="","",①日ソ登録選手入力!Q$69)</f>
        <v/>
      </c>
      <c r="AJ30" s="583"/>
      <c r="AK30" s="583"/>
      <c r="AL30" s="585" t="str">
        <f>①日ソ登録選手入力!K$69&amp;""</f>
        <v/>
      </c>
      <c r="AM30" s="585"/>
      <c r="AN30" s="585"/>
      <c r="AO30" s="585"/>
      <c r="AP30" s="586" t="str">
        <f>①日ソ登録選手入力!L$69&amp;""</f>
        <v/>
      </c>
      <c r="AQ30" s="586"/>
      <c r="AR30" s="586"/>
      <c r="AS30" s="586"/>
      <c r="AT30" s="586"/>
      <c r="AU30" s="586"/>
      <c r="AV30" s="586"/>
      <c r="AW30" s="586"/>
      <c r="AX30" s="587"/>
      <c r="AY30" s="587"/>
      <c r="AZ30" s="588"/>
    </row>
    <row r="31" spans="1:54" ht="27" customHeight="1">
      <c r="A31" s="114"/>
      <c r="B31" s="114"/>
      <c r="C31" s="178" t="s">
        <v>33</v>
      </c>
      <c r="D31" s="615" t="s">
        <v>173</v>
      </c>
      <c r="E31" s="615"/>
      <c r="F31" s="615"/>
      <c r="G31" s="615"/>
      <c r="H31" s="615"/>
      <c r="I31" s="615"/>
      <c r="J31" s="615" t="s">
        <v>174</v>
      </c>
      <c r="K31" s="615"/>
      <c r="L31" s="615"/>
      <c r="M31" s="568" t="s">
        <v>175</v>
      </c>
      <c r="N31" s="568"/>
      <c r="O31" s="568"/>
      <c r="P31" s="568"/>
      <c r="Q31" s="615" t="s">
        <v>182</v>
      </c>
      <c r="R31" s="615"/>
      <c r="S31" s="615"/>
      <c r="T31" s="615"/>
      <c r="U31" s="615"/>
      <c r="V31" s="615"/>
      <c r="W31" s="615"/>
      <c r="X31" s="615"/>
      <c r="Y31" s="616" t="s">
        <v>177</v>
      </c>
      <c r="Z31" s="616"/>
      <c r="AA31" s="617"/>
      <c r="AB31" s="195" t="str">
        <f>①日ソ登録選手入力!C$70&amp;""</f>
        <v/>
      </c>
      <c r="AC31" s="583" t="str">
        <f>①日ソ登録選手入力!O$70&amp;""</f>
        <v>　</v>
      </c>
      <c r="AD31" s="583"/>
      <c r="AE31" s="583"/>
      <c r="AF31" s="583"/>
      <c r="AG31" s="583"/>
      <c r="AH31" s="583"/>
      <c r="AI31" s="583" t="str">
        <f>IF(①日ソ登録選手入力!J$70="","",①日ソ登録選手入力!Q$70)</f>
        <v/>
      </c>
      <c r="AJ31" s="583"/>
      <c r="AK31" s="583"/>
      <c r="AL31" s="585" t="str">
        <f>①日ソ登録選手入力!K$70&amp;""</f>
        <v/>
      </c>
      <c r="AM31" s="585"/>
      <c r="AN31" s="585"/>
      <c r="AO31" s="585"/>
      <c r="AP31" s="586" t="str">
        <f>①日ソ登録選手入力!L$70&amp;""</f>
        <v/>
      </c>
      <c r="AQ31" s="586"/>
      <c r="AR31" s="586"/>
      <c r="AS31" s="586"/>
      <c r="AT31" s="586"/>
      <c r="AU31" s="586"/>
      <c r="AV31" s="586"/>
      <c r="AW31" s="586"/>
      <c r="AX31" s="587"/>
      <c r="AY31" s="587"/>
      <c r="AZ31" s="588"/>
    </row>
    <row r="32" spans="1:54" ht="27" customHeight="1">
      <c r="A32" s="610" t="s">
        <v>91</v>
      </c>
      <c r="B32" s="611"/>
      <c r="C32" s="273"/>
      <c r="D32" s="583"/>
      <c r="E32" s="583"/>
      <c r="F32" s="583"/>
      <c r="G32" s="583"/>
      <c r="H32" s="583"/>
      <c r="I32" s="583"/>
      <c r="J32" s="583"/>
      <c r="K32" s="583"/>
      <c r="L32" s="583"/>
      <c r="M32" s="585"/>
      <c r="N32" s="585"/>
      <c r="O32" s="585"/>
      <c r="P32" s="585"/>
      <c r="Q32" s="586"/>
      <c r="R32" s="586"/>
      <c r="S32" s="586"/>
      <c r="T32" s="586"/>
      <c r="U32" s="586"/>
      <c r="V32" s="586"/>
      <c r="W32" s="586"/>
      <c r="X32" s="586"/>
      <c r="Y32" s="612"/>
      <c r="Z32" s="613"/>
      <c r="AA32" s="614"/>
      <c r="AB32" s="249" t="str">
        <f>①日ソ登録選手入力!C$71&amp;""</f>
        <v/>
      </c>
      <c r="AC32" s="583" t="str">
        <f>①日ソ登録選手入力!O$71&amp;""</f>
        <v>　</v>
      </c>
      <c r="AD32" s="583"/>
      <c r="AE32" s="583"/>
      <c r="AF32" s="583"/>
      <c r="AG32" s="583"/>
      <c r="AH32" s="583"/>
      <c r="AI32" s="583" t="str">
        <f>IF(①日ソ登録選手入力!J$71="","",①日ソ登録選手入力!Q$71)</f>
        <v/>
      </c>
      <c r="AJ32" s="583"/>
      <c r="AK32" s="583"/>
      <c r="AL32" s="585" t="str">
        <f>①日ソ登録選手入力!K$71&amp;""</f>
        <v/>
      </c>
      <c r="AM32" s="585"/>
      <c r="AN32" s="585"/>
      <c r="AO32" s="585"/>
      <c r="AP32" s="586" t="str">
        <f>①日ソ登録選手入力!L$71&amp;""</f>
        <v/>
      </c>
      <c r="AQ32" s="586"/>
      <c r="AR32" s="586"/>
      <c r="AS32" s="586"/>
      <c r="AT32" s="586"/>
      <c r="AU32" s="586"/>
      <c r="AV32" s="586"/>
      <c r="AW32" s="586"/>
      <c r="AX32" s="587"/>
      <c r="AY32" s="587"/>
      <c r="AZ32" s="588"/>
    </row>
    <row r="33" spans="1:54" ht="27" customHeight="1">
      <c r="A33" s="618" t="s">
        <v>90</v>
      </c>
      <c r="B33" s="619"/>
      <c r="C33" s="254"/>
      <c r="D33" s="583"/>
      <c r="E33" s="583"/>
      <c r="F33" s="583"/>
      <c r="G33" s="583"/>
      <c r="H33" s="583"/>
      <c r="I33" s="583"/>
      <c r="J33" s="583"/>
      <c r="K33" s="583"/>
      <c r="L33" s="583"/>
      <c r="M33" s="585"/>
      <c r="N33" s="585"/>
      <c r="O33" s="585"/>
      <c r="P33" s="585"/>
      <c r="Q33" s="586"/>
      <c r="R33" s="586"/>
      <c r="S33" s="586"/>
      <c r="T33" s="586"/>
      <c r="U33" s="586"/>
      <c r="V33" s="586"/>
      <c r="W33" s="586"/>
      <c r="X33" s="586"/>
      <c r="Y33" s="612"/>
      <c r="Z33" s="613"/>
      <c r="AA33" s="614"/>
      <c r="AB33" s="276" t="str">
        <f>①日ソ登録選手入力!C$72&amp;""</f>
        <v/>
      </c>
      <c r="AC33" s="789" t="str">
        <f>①日ソ登録選手入力!O$72&amp;""</f>
        <v>　</v>
      </c>
      <c r="AD33" s="583"/>
      <c r="AE33" s="583"/>
      <c r="AF33" s="583"/>
      <c r="AG33" s="583"/>
      <c r="AH33" s="583"/>
      <c r="AI33" s="583" t="str">
        <f>IF(①日ソ登録選手入力!J$72="","",①日ソ登録選手入力!Q$72)</f>
        <v/>
      </c>
      <c r="AJ33" s="583"/>
      <c r="AK33" s="583"/>
      <c r="AL33" s="585" t="str">
        <f>①日ソ登録選手入力!K$72&amp;""</f>
        <v/>
      </c>
      <c r="AM33" s="585"/>
      <c r="AN33" s="585"/>
      <c r="AO33" s="585"/>
      <c r="AP33" s="586" t="str">
        <f>①日ソ登録選手入力!L$72&amp;""</f>
        <v/>
      </c>
      <c r="AQ33" s="586"/>
      <c r="AR33" s="586"/>
      <c r="AS33" s="586"/>
      <c r="AT33" s="586"/>
      <c r="AU33" s="586"/>
      <c r="AV33" s="586"/>
      <c r="AW33" s="586"/>
      <c r="AX33" s="587"/>
      <c r="AY33" s="587"/>
      <c r="AZ33" s="588"/>
    </row>
    <row r="34" spans="1:54" ht="27" customHeight="1">
      <c r="A34" s="618" t="s">
        <v>90</v>
      </c>
      <c r="B34" s="619"/>
      <c r="C34" s="254"/>
      <c r="D34" s="583"/>
      <c r="E34" s="583"/>
      <c r="F34" s="583"/>
      <c r="G34" s="583"/>
      <c r="H34" s="583"/>
      <c r="I34" s="583"/>
      <c r="J34" s="583"/>
      <c r="K34" s="583"/>
      <c r="L34" s="583"/>
      <c r="M34" s="585"/>
      <c r="N34" s="585"/>
      <c r="O34" s="585"/>
      <c r="P34" s="585"/>
      <c r="Q34" s="586"/>
      <c r="R34" s="586"/>
      <c r="S34" s="586"/>
      <c r="T34" s="586"/>
      <c r="U34" s="586"/>
      <c r="V34" s="586"/>
      <c r="W34" s="586"/>
      <c r="X34" s="586"/>
      <c r="Y34" s="612"/>
      <c r="Z34" s="613"/>
      <c r="AA34" s="614"/>
      <c r="AB34" s="250" t="str">
        <f>①日ソ登録選手入力!C$73&amp;""</f>
        <v/>
      </c>
      <c r="AC34" s="583" t="str">
        <f>①日ソ登録選手入力!O$73&amp;""</f>
        <v>　</v>
      </c>
      <c r="AD34" s="583"/>
      <c r="AE34" s="583"/>
      <c r="AF34" s="583"/>
      <c r="AG34" s="583"/>
      <c r="AH34" s="583"/>
      <c r="AI34" s="583" t="str">
        <f>IF(①日ソ登録選手入力!J$73="","",①日ソ登録選手入力!Q$73)</f>
        <v/>
      </c>
      <c r="AJ34" s="583"/>
      <c r="AK34" s="583"/>
      <c r="AL34" s="585" t="str">
        <f>①日ソ登録選手入力!K$73&amp;""</f>
        <v/>
      </c>
      <c r="AM34" s="585"/>
      <c r="AN34" s="585"/>
      <c r="AO34" s="585"/>
      <c r="AP34" s="586" t="str">
        <f>①日ソ登録選手入力!L$73&amp;""</f>
        <v/>
      </c>
      <c r="AQ34" s="586"/>
      <c r="AR34" s="586"/>
      <c r="AS34" s="586"/>
      <c r="AT34" s="586"/>
      <c r="AU34" s="586"/>
      <c r="AV34" s="586"/>
      <c r="AW34" s="586"/>
      <c r="AX34" s="587"/>
      <c r="AY34" s="587"/>
      <c r="AZ34" s="588"/>
    </row>
    <row r="35" spans="1:54" ht="27" customHeight="1">
      <c r="A35" s="610" t="s">
        <v>183</v>
      </c>
      <c r="B35" s="611"/>
      <c r="C35" s="254"/>
      <c r="D35" s="583"/>
      <c r="E35" s="583"/>
      <c r="F35" s="583"/>
      <c r="G35" s="583"/>
      <c r="H35" s="583"/>
      <c r="I35" s="583"/>
      <c r="J35" s="583"/>
      <c r="K35" s="583"/>
      <c r="L35" s="583"/>
      <c r="M35" s="585"/>
      <c r="N35" s="585"/>
      <c r="O35" s="585"/>
      <c r="P35" s="585"/>
      <c r="Q35" s="586"/>
      <c r="R35" s="586"/>
      <c r="S35" s="586"/>
      <c r="T35" s="586"/>
      <c r="U35" s="586"/>
      <c r="V35" s="586"/>
      <c r="W35" s="586"/>
      <c r="X35" s="586"/>
      <c r="Y35" s="612"/>
      <c r="Z35" s="613"/>
      <c r="AA35" s="614"/>
      <c r="AB35" s="195" t="str">
        <f>①日ソ登録選手入力!C$74&amp;""</f>
        <v/>
      </c>
      <c r="AC35" s="583" t="str">
        <f>①日ソ登録選手入力!O$74&amp;""</f>
        <v>　</v>
      </c>
      <c r="AD35" s="583"/>
      <c r="AE35" s="583"/>
      <c r="AF35" s="583"/>
      <c r="AG35" s="583"/>
      <c r="AH35" s="583"/>
      <c r="AI35" s="583" t="str">
        <f>IF(①日ソ登録選手入力!J$74="","",①日ソ登録選手入力!Q$74)</f>
        <v/>
      </c>
      <c r="AJ35" s="583"/>
      <c r="AK35" s="583"/>
      <c r="AL35" s="585" t="str">
        <f>①日ソ登録選手入力!K$74&amp;""</f>
        <v/>
      </c>
      <c r="AM35" s="585"/>
      <c r="AN35" s="585"/>
      <c r="AO35" s="585"/>
      <c r="AP35" s="586" t="str">
        <f>①日ソ登録選手入力!L$74&amp;""</f>
        <v/>
      </c>
      <c r="AQ35" s="586"/>
      <c r="AR35" s="586"/>
      <c r="AS35" s="586"/>
      <c r="AT35" s="586"/>
      <c r="AU35" s="586"/>
      <c r="AV35" s="586"/>
      <c r="AW35" s="586"/>
      <c r="AX35" s="587"/>
      <c r="AY35" s="587"/>
      <c r="AZ35" s="588"/>
    </row>
    <row r="36" spans="1:54" ht="27" customHeight="1">
      <c r="A36" s="133"/>
      <c r="B36" s="133"/>
      <c r="C36" s="274" t="str">
        <f>①日ソ登録選手入力!C$59&amp;""</f>
        <v/>
      </c>
      <c r="D36" s="583" t="str">
        <f>①日ソ登録選手入力!O$59&amp;""</f>
        <v>　</v>
      </c>
      <c r="E36" s="583"/>
      <c r="F36" s="583"/>
      <c r="G36" s="583"/>
      <c r="H36" s="583"/>
      <c r="I36" s="583"/>
      <c r="J36" s="584" t="str">
        <f>IF(①日ソ登録選手入力!J$59="","",①日ソ登録選手入力!Q$59)</f>
        <v/>
      </c>
      <c r="K36" s="584"/>
      <c r="L36" s="584"/>
      <c r="M36" s="585" t="str">
        <f>①日ソ登録選手入力!K$59&amp;""</f>
        <v/>
      </c>
      <c r="N36" s="585"/>
      <c r="O36" s="585"/>
      <c r="P36" s="585"/>
      <c r="Q36" s="586" t="str">
        <f>①日ソ登録選手入力!L$59&amp;""</f>
        <v/>
      </c>
      <c r="R36" s="586"/>
      <c r="S36" s="586"/>
      <c r="T36" s="586"/>
      <c r="U36" s="586"/>
      <c r="V36" s="586"/>
      <c r="W36" s="586"/>
      <c r="X36" s="586"/>
      <c r="Y36" s="612"/>
      <c r="Z36" s="613"/>
      <c r="AA36" s="614"/>
      <c r="AB36" s="195" t="str">
        <f>①日ソ登録選手入力!C$75&amp;""</f>
        <v/>
      </c>
      <c r="AC36" s="583" t="str">
        <f>①日ソ登録選手入力!O$75&amp;""</f>
        <v>　</v>
      </c>
      <c r="AD36" s="583"/>
      <c r="AE36" s="583"/>
      <c r="AF36" s="583"/>
      <c r="AG36" s="583"/>
      <c r="AH36" s="583"/>
      <c r="AI36" s="583" t="str">
        <f>IF(①日ソ登録選手入力!J$75="","",①日ソ登録選手入力!Q$75)</f>
        <v/>
      </c>
      <c r="AJ36" s="583"/>
      <c r="AK36" s="583"/>
      <c r="AL36" s="585" t="str">
        <f>①日ソ登録選手入力!K$75&amp;""</f>
        <v/>
      </c>
      <c r="AM36" s="585"/>
      <c r="AN36" s="585"/>
      <c r="AO36" s="585"/>
      <c r="AP36" s="586" t="str">
        <f>①日ソ登録選手入力!L$75&amp;""</f>
        <v/>
      </c>
      <c r="AQ36" s="586"/>
      <c r="AR36" s="586"/>
      <c r="AS36" s="586"/>
      <c r="AT36" s="586"/>
      <c r="AU36" s="586"/>
      <c r="AV36" s="586"/>
      <c r="AW36" s="586"/>
      <c r="AX36" s="587"/>
      <c r="AY36" s="587"/>
      <c r="AZ36" s="588"/>
    </row>
    <row r="37" spans="1:54" ht="27" customHeight="1">
      <c r="A37" s="133"/>
      <c r="B37" s="133"/>
      <c r="C37" s="274" t="str">
        <f>①日ソ登録選手入力!C$60&amp;""</f>
        <v/>
      </c>
      <c r="D37" s="583" t="str">
        <f>①日ソ登録選手入力!O$60&amp;""</f>
        <v>　</v>
      </c>
      <c r="E37" s="583"/>
      <c r="F37" s="583"/>
      <c r="G37" s="583"/>
      <c r="H37" s="583"/>
      <c r="I37" s="583"/>
      <c r="J37" s="584" t="str">
        <f>IF(①日ソ登録選手入力!J$60="","",①日ソ登録選手入力!Q$60)</f>
        <v/>
      </c>
      <c r="K37" s="584"/>
      <c r="L37" s="584"/>
      <c r="M37" s="585" t="str">
        <f>①日ソ登録選手入力!K$60&amp;""</f>
        <v/>
      </c>
      <c r="N37" s="585"/>
      <c r="O37" s="585"/>
      <c r="P37" s="585"/>
      <c r="Q37" s="586" t="str">
        <f>①日ソ登録選手入力!L$60&amp;""</f>
        <v/>
      </c>
      <c r="R37" s="586"/>
      <c r="S37" s="586"/>
      <c r="T37" s="586"/>
      <c r="U37" s="586"/>
      <c r="V37" s="586"/>
      <c r="W37" s="586"/>
      <c r="X37" s="586"/>
      <c r="Y37" s="612"/>
      <c r="Z37" s="613"/>
      <c r="AA37" s="614"/>
      <c r="AB37" s="195" t="str">
        <f>①日ソ登録選手入力!C$76&amp;""</f>
        <v/>
      </c>
      <c r="AC37" s="583" t="str">
        <f>①日ソ登録選手入力!O$76&amp;""</f>
        <v>　</v>
      </c>
      <c r="AD37" s="583"/>
      <c r="AE37" s="583"/>
      <c r="AF37" s="583"/>
      <c r="AG37" s="583"/>
      <c r="AH37" s="583"/>
      <c r="AI37" s="583" t="str">
        <f>IF(①日ソ登録選手入力!J$76="","",①日ソ登録選手入力!Q$76)</f>
        <v/>
      </c>
      <c r="AJ37" s="583"/>
      <c r="AK37" s="583"/>
      <c r="AL37" s="585" t="str">
        <f>①日ソ登録選手入力!K$76&amp;""</f>
        <v/>
      </c>
      <c r="AM37" s="585"/>
      <c r="AN37" s="585"/>
      <c r="AO37" s="585"/>
      <c r="AP37" s="586" t="str">
        <f>①日ソ登録選手入力!L$76&amp;""</f>
        <v/>
      </c>
      <c r="AQ37" s="586"/>
      <c r="AR37" s="586"/>
      <c r="AS37" s="586"/>
      <c r="AT37" s="586"/>
      <c r="AU37" s="586"/>
      <c r="AV37" s="586"/>
      <c r="AW37" s="586"/>
      <c r="AX37" s="587"/>
      <c r="AY37" s="587"/>
      <c r="AZ37" s="588"/>
    </row>
    <row r="38" spans="1:54" ht="27" customHeight="1">
      <c r="A38" s="133"/>
      <c r="B38" s="133"/>
      <c r="C38" s="274" t="str">
        <f>①日ソ登録選手入力!C$61&amp;""</f>
        <v/>
      </c>
      <c r="D38" s="583" t="str">
        <f>①日ソ登録選手入力!O$61&amp;""</f>
        <v>　</v>
      </c>
      <c r="E38" s="583"/>
      <c r="F38" s="583"/>
      <c r="G38" s="583"/>
      <c r="H38" s="583"/>
      <c r="I38" s="583"/>
      <c r="J38" s="584" t="str">
        <f>IF(①日ソ登録選手入力!J$61="","",①日ソ登録選手入力!Q$61)</f>
        <v/>
      </c>
      <c r="K38" s="584"/>
      <c r="L38" s="584"/>
      <c r="M38" s="585" t="str">
        <f>①日ソ登録選手入力!K$61&amp;""</f>
        <v/>
      </c>
      <c r="N38" s="585"/>
      <c r="O38" s="585"/>
      <c r="P38" s="585"/>
      <c r="Q38" s="586" t="str">
        <f>①日ソ登録選手入力!L$61&amp;""</f>
        <v/>
      </c>
      <c r="R38" s="586"/>
      <c r="S38" s="586"/>
      <c r="T38" s="586"/>
      <c r="U38" s="586"/>
      <c r="V38" s="586"/>
      <c r="W38" s="586"/>
      <c r="X38" s="586"/>
      <c r="Y38" s="612"/>
      <c r="Z38" s="613"/>
      <c r="AA38" s="614"/>
      <c r="AB38" s="195" t="str">
        <f>①日ソ登録選手入力!C$77&amp;""</f>
        <v/>
      </c>
      <c r="AC38" s="583" t="str">
        <f>①日ソ登録選手入力!O$77&amp;""</f>
        <v>　</v>
      </c>
      <c r="AD38" s="583"/>
      <c r="AE38" s="583"/>
      <c r="AF38" s="583"/>
      <c r="AG38" s="583"/>
      <c r="AH38" s="583"/>
      <c r="AI38" s="583" t="str">
        <f>IF(①日ソ登録選手入力!J$77="","",①日ソ登録選手入力!Q$77)</f>
        <v/>
      </c>
      <c r="AJ38" s="583"/>
      <c r="AK38" s="583"/>
      <c r="AL38" s="585" t="str">
        <f>①日ソ登録選手入力!K$77&amp;""</f>
        <v/>
      </c>
      <c r="AM38" s="585"/>
      <c r="AN38" s="585"/>
      <c r="AO38" s="585"/>
      <c r="AP38" s="586" t="str">
        <f>①日ソ登録選手入力!L$77&amp;""</f>
        <v/>
      </c>
      <c r="AQ38" s="586"/>
      <c r="AR38" s="586"/>
      <c r="AS38" s="586"/>
      <c r="AT38" s="586"/>
      <c r="AU38" s="586"/>
      <c r="AV38" s="586"/>
      <c r="AW38" s="586"/>
      <c r="AX38" s="587"/>
      <c r="AY38" s="587"/>
      <c r="AZ38" s="588"/>
    </row>
    <row r="39" spans="1:54" ht="27" customHeight="1">
      <c r="A39" s="133"/>
      <c r="B39" s="133"/>
      <c r="C39" s="274" t="str">
        <f>①日ソ登録選手入力!C$62&amp;""</f>
        <v/>
      </c>
      <c r="D39" s="583" t="str">
        <f>①日ソ登録選手入力!O$62&amp;""</f>
        <v>　</v>
      </c>
      <c r="E39" s="583"/>
      <c r="F39" s="583"/>
      <c r="G39" s="583"/>
      <c r="H39" s="583"/>
      <c r="I39" s="583"/>
      <c r="J39" s="584" t="str">
        <f>IF(①日ソ登録選手入力!J$62="","",①日ソ登録選手入力!Q$62)</f>
        <v/>
      </c>
      <c r="K39" s="584"/>
      <c r="L39" s="584"/>
      <c r="M39" s="585" t="str">
        <f>①日ソ登録選手入力!K$62&amp;""</f>
        <v/>
      </c>
      <c r="N39" s="585"/>
      <c r="O39" s="585"/>
      <c r="P39" s="585"/>
      <c r="Q39" s="586" t="str">
        <f>①日ソ登録選手入力!L$62&amp;""</f>
        <v/>
      </c>
      <c r="R39" s="586"/>
      <c r="S39" s="586"/>
      <c r="T39" s="586"/>
      <c r="U39" s="586"/>
      <c r="V39" s="586"/>
      <c r="W39" s="586"/>
      <c r="X39" s="586"/>
      <c r="Y39" s="612"/>
      <c r="Z39" s="613"/>
      <c r="AA39" s="614"/>
      <c r="AB39" s="195" t="str">
        <f>①日ソ登録選手入力!C$78&amp;""</f>
        <v/>
      </c>
      <c r="AC39" s="583" t="str">
        <f>①日ソ登録選手入力!O$78&amp;""</f>
        <v>　</v>
      </c>
      <c r="AD39" s="583"/>
      <c r="AE39" s="583"/>
      <c r="AF39" s="583"/>
      <c r="AG39" s="583"/>
      <c r="AH39" s="583"/>
      <c r="AI39" s="583" t="str">
        <f>IF(①日ソ登録選手入力!J$78="","",①日ソ登録選手入力!Q$78)</f>
        <v/>
      </c>
      <c r="AJ39" s="583"/>
      <c r="AK39" s="583"/>
      <c r="AL39" s="585" t="str">
        <f>①日ソ登録選手入力!K$78&amp;""</f>
        <v/>
      </c>
      <c r="AM39" s="585"/>
      <c r="AN39" s="585"/>
      <c r="AO39" s="585"/>
      <c r="AP39" s="586" t="str">
        <f>①日ソ登録選手入力!L$78&amp;""</f>
        <v/>
      </c>
      <c r="AQ39" s="586"/>
      <c r="AR39" s="586"/>
      <c r="AS39" s="586"/>
      <c r="AT39" s="586"/>
      <c r="AU39" s="586"/>
      <c r="AV39" s="586"/>
      <c r="AW39" s="586"/>
      <c r="AX39" s="587"/>
      <c r="AY39" s="587"/>
      <c r="AZ39" s="588"/>
    </row>
    <row r="40" spans="1:54" ht="27" customHeight="1">
      <c r="A40" s="133"/>
      <c r="B40" s="133"/>
      <c r="C40" s="274" t="str">
        <f>①日ソ登録選手入力!C$63&amp;""</f>
        <v/>
      </c>
      <c r="D40" s="583" t="str">
        <f>①日ソ登録選手入力!O$63&amp;""</f>
        <v>　</v>
      </c>
      <c r="E40" s="583"/>
      <c r="F40" s="583"/>
      <c r="G40" s="583"/>
      <c r="H40" s="583"/>
      <c r="I40" s="583"/>
      <c r="J40" s="584" t="str">
        <f>IF(①日ソ登録選手入力!J$63="","",①日ソ登録選手入力!Q$63)</f>
        <v/>
      </c>
      <c r="K40" s="584"/>
      <c r="L40" s="584"/>
      <c r="M40" s="585" t="str">
        <f>①日ソ登録選手入力!K$63&amp;""</f>
        <v/>
      </c>
      <c r="N40" s="585"/>
      <c r="O40" s="585"/>
      <c r="P40" s="585"/>
      <c r="Q40" s="586" t="str">
        <f>①日ソ登録選手入力!L$63&amp;""</f>
        <v/>
      </c>
      <c r="R40" s="586"/>
      <c r="S40" s="586"/>
      <c r="T40" s="586"/>
      <c r="U40" s="586"/>
      <c r="V40" s="586"/>
      <c r="W40" s="586"/>
      <c r="X40" s="586"/>
      <c r="Y40" s="612"/>
      <c r="Z40" s="613"/>
      <c r="AA40" s="614"/>
      <c r="AB40" s="195" t="str">
        <f>①日ソ登録選手入力!C$79&amp;""</f>
        <v/>
      </c>
      <c r="AC40" s="583" t="str">
        <f>①日ソ登録選手入力!O$79&amp;""</f>
        <v>　</v>
      </c>
      <c r="AD40" s="583"/>
      <c r="AE40" s="583"/>
      <c r="AF40" s="583"/>
      <c r="AG40" s="583"/>
      <c r="AH40" s="583"/>
      <c r="AI40" s="583" t="str">
        <f>IF(①日ソ登録選手入力!J$79="","",①日ソ登録選手入力!Q$79)</f>
        <v/>
      </c>
      <c r="AJ40" s="583"/>
      <c r="AK40" s="583"/>
      <c r="AL40" s="585" t="str">
        <f>①日ソ登録選手入力!K$79&amp;""</f>
        <v/>
      </c>
      <c r="AM40" s="585"/>
      <c r="AN40" s="585"/>
      <c r="AO40" s="585"/>
      <c r="AP40" s="586" t="str">
        <f>①日ソ登録選手入力!L$79&amp;""</f>
        <v/>
      </c>
      <c r="AQ40" s="586"/>
      <c r="AR40" s="586"/>
      <c r="AS40" s="586"/>
      <c r="AT40" s="586"/>
      <c r="AU40" s="586"/>
      <c r="AV40" s="586"/>
      <c r="AW40" s="586"/>
      <c r="AX40" s="587"/>
      <c r="AY40" s="587"/>
      <c r="AZ40" s="588"/>
    </row>
    <row r="41" spans="1:54" ht="27" customHeight="1">
      <c r="A41" s="133"/>
      <c r="B41" s="133"/>
      <c r="C41" s="274" t="str">
        <f>①日ソ登録選手入力!C$64&amp;""</f>
        <v/>
      </c>
      <c r="D41" s="583" t="str">
        <f>①日ソ登録選手入力!O$64&amp;""</f>
        <v>　</v>
      </c>
      <c r="E41" s="583"/>
      <c r="F41" s="583"/>
      <c r="G41" s="583"/>
      <c r="H41" s="583"/>
      <c r="I41" s="583"/>
      <c r="J41" s="584" t="str">
        <f>IF(①日ソ登録選手入力!J$64="","",①日ソ登録選手入力!Q$64)</f>
        <v/>
      </c>
      <c r="K41" s="584"/>
      <c r="L41" s="584"/>
      <c r="M41" s="585" t="str">
        <f>①日ソ登録選手入力!K$64&amp;""</f>
        <v/>
      </c>
      <c r="N41" s="585"/>
      <c r="O41" s="585"/>
      <c r="P41" s="585"/>
      <c r="Q41" s="586" t="str">
        <f>①日ソ登録選手入力!L$64&amp;""</f>
        <v/>
      </c>
      <c r="R41" s="586"/>
      <c r="S41" s="586"/>
      <c r="T41" s="586"/>
      <c r="U41" s="586"/>
      <c r="V41" s="586"/>
      <c r="W41" s="586"/>
      <c r="X41" s="586"/>
      <c r="Y41" s="612"/>
      <c r="Z41" s="613"/>
      <c r="AA41" s="614"/>
      <c r="AB41" s="195" t="str">
        <f>①日ソ登録選手入力!C$80&amp;""</f>
        <v/>
      </c>
      <c r="AC41" s="583" t="str">
        <f>①日ソ登録選手入力!O$80&amp;""</f>
        <v>　</v>
      </c>
      <c r="AD41" s="583"/>
      <c r="AE41" s="583"/>
      <c r="AF41" s="583"/>
      <c r="AG41" s="583"/>
      <c r="AH41" s="583"/>
      <c r="AI41" s="583" t="str">
        <f>IF(①日ソ登録選手入力!J$80="","",①日ソ登録選手入力!Q$80)</f>
        <v/>
      </c>
      <c r="AJ41" s="583"/>
      <c r="AK41" s="583"/>
      <c r="AL41" s="585" t="str">
        <f>①日ソ登録選手入力!K$80&amp;""</f>
        <v/>
      </c>
      <c r="AM41" s="585"/>
      <c r="AN41" s="585"/>
      <c r="AO41" s="585"/>
      <c r="AP41" s="586" t="str">
        <f>①日ソ登録選手入力!L$80&amp;""</f>
        <v/>
      </c>
      <c r="AQ41" s="586"/>
      <c r="AR41" s="586"/>
      <c r="AS41" s="586"/>
      <c r="AT41" s="586"/>
      <c r="AU41" s="586"/>
      <c r="AV41" s="586"/>
      <c r="AW41" s="586"/>
      <c r="AX41" s="587"/>
      <c r="AY41" s="587"/>
      <c r="AZ41" s="588"/>
    </row>
    <row r="42" spans="1:54" ht="27" customHeight="1">
      <c r="A42" s="133"/>
      <c r="B42" s="133"/>
      <c r="C42" s="274" t="str">
        <f>①日ソ登録選手入力!C$65&amp;""</f>
        <v/>
      </c>
      <c r="D42" s="583" t="str">
        <f>①日ソ登録選手入力!O$65&amp;""</f>
        <v>　</v>
      </c>
      <c r="E42" s="583"/>
      <c r="F42" s="583"/>
      <c r="G42" s="583"/>
      <c r="H42" s="583"/>
      <c r="I42" s="583"/>
      <c r="J42" s="584" t="str">
        <f>IF(①日ソ登録選手入力!J$65="","",①日ソ登録選手入力!Q$65)</f>
        <v/>
      </c>
      <c r="K42" s="584"/>
      <c r="L42" s="584"/>
      <c r="M42" s="585" t="str">
        <f>①日ソ登録選手入力!K$65&amp;""</f>
        <v/>
      </c>
      <c r="N42" s="585"/>
      <c r="O42" s="585"/>
      <c r="P42" s="585"/>
      <c r="Q42" s="586" t="str">
        <f>①日ソ登録選手入力!L$65&amp;""</f>
        <v/>
      </c>
      <c r="R42" s="586"/>
      <c r="S42" s="586"/>
      <c r="T42" s="586"/>
      <c r="U42" s="586"/>
      <c r="V42" s="586"/>
      <c r="W42" s="586"/>
      <c r="X42" s="586"/>
      <c r="Y42" s="612"/>
      <c r="Z42" s="613"/>
      <c r="AA42" s="614"/>
      <c r="AB42" s="195" t="str">
        <f>①日ソ登録選手入力!C$81&amp;""</f>
        <v/>
      </c>
      <c r="AC42" s="583" t="str">
        <f>①日ソ登録選手入力!O$81&amp;""</f>
        <v>　</v>
      </c>
      <c r="AD42" s="583"/>
      <c r="AE42" s="583"/>
      <c r="AF42" s="583"/>
      <c r="AG42" s="583"/>
      <c r="AH42" s="583"/>
      <c r="AI42" s="583" t="str">
        <f>IF(①日ソ登録選手入力!J$81="","",①日ソ登録選手入力!Q$81)</f>
        <v/>
      </c>
      <c r="AJ42" s="583"/>
      <c r="AK42" s="583"/>
      <c r="AL42" s="585" t="str">
        <f>①日ソ登録選手入力!K$81&amp;""</f>
        <v/>
      </c>
      <c r="AM42" s="585"/>
      <c r="AN42" s="585"/>
      <c r="AO42" s="585"/>
      <c r="AP42" s="586" t="str">
        <f>①日ソ登録選手入力!L$81&amp;""</f>
        <v/>
      </c>
      <c r="AQ42" s="586"/>
      <c r="AR42" s="586"/>
      <c r="AS42" s="586"/>
      <c r="AT42" s="586"/>
      <c r="AU42" s="586"/>
      <c r="AV42" s="586"/>
      <c r="AW42" s="586"/>
      <c r="AX42" s="587"/>
      <c r="AY42" s="587"/>
      <c r="AZ42" s="588"/>
    </row>
    <row r="43" spans="1:54" ht="27" customHeight="1" thickBot="1">
      <c r="A43" s="133"/>
      <c r="B43" s="133"/>
      <c r="C43" s="275" t="str">
        <f>①日ソ登録選手入力!C$66&amp;""</f>
        <v/>
      </c>
      <c r="D43" s="790" t="str">
        <f>①日ソ登録選手入力!O$66&amp;""</f>
        <v>　</v>
      </c>
      <c r="E43" s="790"/>
      <c r="F43" s="790"/>
      <c r="G43" s="790"/>
      <c r="H43" s="790"/>
      <c r="I43" s="790"/>
      <c r="J43" s="791" t="str">
        <f>IF(①日ソ登録選手入力!J$66="","",①日ソ登録選手入力!Q$66)</f>
        <v/>
      </c>
      <c r="K43" s="791"/>
      <c r="L43" s="791"/>
      <c r="M43" s="792" t="str">
        <f>①日ソ登録選手入力!K$66&amp;""</f>
        <v/>
      </c>
      <c r="N43" s="792"/>
      <c r="O43" s="792"/>
      <c r="P43" s="792"/>
      <c r="Q43" s="793" t="str">
        <f>①日ソ登録選手入力!L$66&amp;""</f>
        <v/>
      </c>
      <c r="R43" s="793"/>
      <c r="S43" s="793"/>
      <c r="T43" s="793"/>
      <c r="U43" s="793"/>
      <c r="V43" s="793"/>
      <c r="W43" s="793"/>
      <c r="X43" s="793"/>
      <c r="Y43" s="628"/>
      <c r="Z43" s="629"/>
      <c r="AA43" s="630"/>
      <c r="AB43" s="197" t="str">
        <f>①日ソ登録選手入力!C$82&amp;""</f>
        <v/>
      </c>
      <c r="AC43" s="790" t="str">
        <f>①日ソ登録選手入力!O$82&amp;""</f>
        <v>　</v>
      </c>
      <c r="AD43" s="790"/>
      <c r="AE43" s="790"/>
      <c r="AF43" s="790"/>
      <c r="AG43" s="790"/>
      <c r="AH43" s="790"/>
      <c r="AI43" s="790" t="str">
        <f>IF(①日ソ登録選手入力!J$82="","",①日ソ登録選手入力!Q$80)</f>
        <v/>
      </c>
      <c r="AJ43" s="790"/>
      <c r="AK43" s="790"/>
      <c r="AL43" s="792" t="str">
        <f>①日ソ登録選手入力!K$82&amp;""</f>
        <v/>
      </c>
      <c r="AM43" s="792"/>
      <c r="AN43" s="792"/>
      <c r="AO43" s="792"/>
      <c r="AP43" s="793" t="str">
        <f>①日ソ登録選手入力!L$82&amp;""</f>
        <v/>
      </c>
      <c r="AQ43" s="793"/>
      <c r="AR43" s="793"/>
      <c r="AS43" s="793"/>
      <c r="AT43" s="793"/>
      <c r="AU43" s="793"/>
      <c r="AV43" s="793"/>
      <c r="AW43" s="793"/>
      <c r="AX43" s="649"/>
      <c r="AY43" s="649"/>
      <c r="AZ43" s="650"/>
    </row>
    <row r="44" spans="1:54" ht="7.5" customHeight="1">
      <c r="A44" s="114"/>
      <c r="B44" s="114"/>
      <c r="C44" s="114"/>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3"/>
      <c r="AC44" s="122"/>
      <c r="AD44" s="122"/>
      <c r="AE44" s="122"/>
      <c r="AF44" s="122"/>
      <c r="AG44" s="122"/>
      <c r="AH44" s="122"/>
      <c r="AI44" s="122"/>
      <c r="AJ44" s="122"/>
      <c r="AK44" s="122"/>
      <c r="AL44" s="122"/>
      <c r="AM44" s="122"/>
      <c r="AN44" s="122"/>
      <c r="AO44" s="122"/>
      <c r="AP44" s="122"/>
      <c r="AQ44" s="122"/>
      <c r="AR44" s="122"/>
      <c r="AS44" s="122"/>
      <c r="AT44" s="122"/>
      <c r="AU44" s="122"/>
      <c r="AV44" s="122"/>
      <c r="AW44" s="122"/>
      <c r="AX44" s="122"/>
      <c r="AY44" s="122"/>
      <c r="AZ44" s="122"/>
    </row>
    <row r="45" spans="1:54">
      <c r="A45" s="110"/>
      <c r="B45" s="110"/>
      <c r="C45" s="134" t="s">
        <v>185</v>
      </c>
      <c r="D45" s="135"/>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c r="AV45" s="125"/>
      <c r="AW45" s="125"/>
      <c r="AX45" s="125"/>
      <c r="AY45" s="125"/>
    </row>
    <row r="46" spans="1:54">
      <c r="A46" s="110"/>
      <c r="B46" s="110"/>
      <c r="C46" s="134" t="s">
        <v>186</v>
      </c>
      <c r="D46" s="135"/>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c r="AV46" s="125"/>
      <c r="AW46" s="125"/>
      <c r="AX46" s="125"/>
      <c r="AY46" s="125"/>
    </row>
    <row r="47" spans="1:54" ht="18.75" customHeight="1" thickBot="1">
      <c r="A47" s="110"/>
      <c r="B47" s="110"/>
      <c r="C47" s="136"/>
      <c r="D47" s="651" t="s">
        <v>191</v>
      </c>
      <c r="E47" s="651"/>
      <c r="F47" s="137" t="s">
        <v>188</v>
      </c>
      <c r="G47" s="138"/>
      <c r="H47" s="138"/>
      <c r="I47" s="138"/>
      <c r="J47" s="138"/>
      <c r="K47" s="138"/>
      <c r="L47" s="138"/>
      <c r="M47" s="651" t="str">
        <f>M$1&amp;""</f>
        <v>2026年度登録</v>
      </c>
      <c r="N47" s="651"/>
      <c r="O47" s="651"/>
      <c r="P47" s="651"/>
      <c r="Q47" s="651"/>
      <c r="R47" s="651"/>
      <c r="S47" s="651"/>
      <c r="T47" s="138"/>
      <c r="U47" s="651" t="s">
        <v>134</v>
      </c>
      <c r="V47" s="651"/>
      <c r="W47" s="137" t="s">
        <v>150</v>
      </c>
      <c r="X47" s="138"/>
      <c r="Y47" s="138"/>
      <c r="Z47" s="138"/>
      <c r="AA47" s="138"/>
      <c r="AB47" s="138"/>
      <c r="AC47" s="138"/>
      <c r="AD47" s="138"/>
      <c r="AE47" s="138"/>
      <c r="AF47" s="138"/>
      <c r="AG47" s="138"/>
      <c r="AH47" s="138"/>
      <c r="AI47" s="138"/>
      <c r="AJ47" s="137" t="s">
        <v>151</v>
      </c>
      <c r="AK47" s="138"/>
      <c r="AL47" s="138"/>
      <c r="AM47" s="138"/>
      <c r="AN47" s="138"/>
      <c r="AO47" s="138"/>
      <c r="AP47" s="138"/>
      <c r="AQ47" s="138"/>
      <c r="AR47" s="139"/>
      <c r="AS47" s="139"/>
      <c r="AT47" s="136"/>
      <c r="AU47" s="136"/>
      <c r="AV47" s="136"/>
      <c r="AW47" s="136"/>
      <c r="AX47" s="136"/>
      <c r="AY47" s="136"/>
      <c r="AZ47" s="136"/>
      <c r="BA47" s="110"/>
      <c r="BB47" s="110"/>
    </row>
    <row r="48" spans="1:54" ht="61.5" customHeight="1" thickBot="1">
      <c r="A48" s="110"/>
      <c r="B48" s="110"/>
      <c r="C48" s="632" t="s">
        <v>152</v>
      </c>
      <c r="D48" s="633"/>
      <c r="E48" s="794" t="s">
        <v>192</v>
      </c>
      <c r="F48" s="794"/>
      <c r="G48" s="794"/>
      <c r="H48" s="794"/>
      <c r="I48" s="794"/>
      <c r="J48" s="173" t="s">
        <v>154</v>
      </c>
      <c r="K48" s="174" t="s">
        <v>155</v>
      </c>
      <c r="L48" s="174" t="s">
        <v>156</v>
      </c>
      <c r="M48" s="174" t="s">
        <v>157</v>
      </c>
      <c r="N48" s="174" t="s">
        <v>158</v>
      </c>
      <c r="O48" s="174" t="s">
        <v>159</v>
      </c>
      <c r="P48" s="174" t="s">
        <v>160</v>
      </c>
      <c r="Q48" s="174" t="s">
        <v>161</v>
      </c>
      <c r="R48" s="174" t="s">
        <v>162</v>
      </c>
      <c r="S48" s="174" t="s">
        <v>163</v>
      </c>
      <c r="T48" s="174" t="s">
        <v>164</v>
      </c>
      <c r="U48" s="174" t="s">
        <v>165</v>
      </c>
      <c r="V48" s="140" t="s">
        <v>166</v>
      </c>
      <c r="W48" s="140" t="s">
        <v>167</v>
      </c>
      <c r="X48" s="140" t="s">
        <v>132</v>
      </c>
      <c r="Y48" s="140" t="s">
        <v>131</v>
      </c>
      <c r="Z48" s="140" t="s">
        <v>130</v>
      </c>
      <c r="AA48" s="140" t="s">
        <v>125</v>
      </c>
      <c r="AB48" s="140" t="s">
        <v>126</v>
      </c>
      <c r="AC48" s="140" t="s">
        <v>127</v>
      </c>
      <c r="AD48" s="140" t="s">
        <v>128</v>
      </c>
      <c r="AE48" s="141" t="s">
        <v>129</v>
      </c>
      <c r="AF48" s="635" t="s">
        <v>193</v>
      </c>
      <c r="AG48" s="636"/>
      <c r="AH48" s="636"/>
      <c r="AI48" s="636"/>
      <c r="AJ48" s="636"/>
      <c r="AK48" s="636"/>
      <c r="AL48" s="636"/>
      <c r="AM48" s="636"/>
      <c r="AN48" s="636"/>
      <c r="AO48" s="636"/>
      <c r="AP48" s="636"/>
      <c r="AQ48" s="636"/>
      <c r="AR48" s="636"/>
      <c r="AS48" s="636"/>
      <c r="AT48" s="636"/>
      <c r="AU48" s="636"/>
      <c r="AV48" s="636"/>
      <c r="AW48" s="636"/>
      <c r="AX48" s="636"/>
      <c r="AY48" s="636"/>
      <c r="AZ48" s="637"/>
    </row>
    <row r="49" spans="1:52" ht="27" customHeight="1" thickBot="1">
      <c r="A49" s="114"/>
      <c r="B49" s="114"/>
      <c r="C49" s="795" t="s">
        <v>17</v>
      </c>
      <c r="D49" s="796"/>
      <c r="E49" s="797" t="str">
        <f>①日ソ登録選手入力!C$5&amp;""</f>
        <v/>
      </c>
      <c r="F49" s="798"/>
      <c r="G49" s="798"/>
      <c r="H49" s="798"/>
      <c r="I49" s="798"/>
      <c r="J49" s="798"/>
      <c r="K49" s="798"/>
      <c r="L49" s="798"/>
      <c r="M49" s="798"/>
      <c r="N49" s="798"/>
      <c r="O49" s="798"/>
      <c r="P49" s="798"/>
      <c r="Q49" s="798"/>
      <c r="R49" s="798"/>
      <c r="S49" s="798"/>
      <c r="T49" s="798"/>
      <c r="U49" s="799"/>
      <c r="V49" s="676" t="s">
        <v>169</v>
      </c>
      <c r="W49" s="676"/>
      <c r="X49" s="676"/>
      <c r="Y49" s="676"/>
      <c r="Z49" s="676"/>
      <c r="AA49" s="800"/>
      <c r="AB49" s="142" t="s">
        <v>190</v>
      </c>
      <c r="AC49" s="114" t="str">
        <f>COUNTA(①日ソ登録選手入力!D17:D19,①日ソ登録選手入力!D34:D83)&amp;""</f>
        <v>0</v>
      </c>
      <c r="AD49" s="277" t="s">
        <v>171</v>
      </c>
      <c r="AE49" s="278"/>
      <c r="AF49" s="638"/>
      <c r="AG49" s="639"/>
      <c r="AH49" s="639"/>
      <c r="AI49" s="640"/>
      <c r="AJ49" s="640"/>
      <c r="AK49" s="640"/>
      <c r="AL49" s="640"/>
      <c r="AM49" s="640"/>
      <c r="AN49" s="640"/>
      <c r="AO49" s="640"/>
      <c r="AP49" s="640"/>
      <c r="AQ49" s="640"/>
      <c r="AR49" s="640"/>
      <c r="AS49" s="640"/>
      <c r="AT49" s="640"/>
      <c r="AU49" s="640"/>
      <c r="AV49" s="640"/>
      <c r="AW49" s="640"/>
      <c r="AX49" s="640"/>
      <c r="AY49" s="640"/>
      <c r="AZ49" s="641"/>
    </row>
    <row r="50" spans="1:52" ht="27" customHeight="1">
      <c r="A50" s="114"/>
      <c r="B50" s="114"/>
      <c r="C50" s="668" t="s">
        <v>172</v>
      </c>
      <c r="D50" s="669"/>
      <c r="E50" s="670" t="str">
        <f>①日ソ登録選手入力!C$6&amp;""</f>
        <v/>
      </c>
      <c r="F50" s="671"/>
      <c r="G50" s="672"/>
      <c r="H50" s="673" t="str">
        <f>①日ソ登録選手入力!C$7&amp;""</f>
        <v/>
      </c>
      <c r="I50" s="673"/>
      <c r="J50" s="673"/>
      <c r="K50" s="673"/>
      <c r="L50" s="673"/>
      <c r="M50" s="673"/>
      <c r="N50" s="673"/>
      <c r="O50" s="673"/>
      <c r="P50" s="673"/>
      <c r="Q50" s="673"/>
      <c r="R50" s="673"/>
      <c r="S50" s="673"/>
      <c r="T50" s="673"/>
      <c r="U50" s="673"/>
      <c r="V50" s="673"/>
      <c r="W50" s="673"/>
      <c r="X50" s="673"/>
      <c r="Y50" s="673"/>
      <c r="Z50" s="673"/>
      <c r="AA50" s="674"/>
      <c r="AB50" s="143" t="s">
        <v>33</v>
      </c>
      <c r="AC50" s="807" t="s">
        <v>173</v>
      </c>
      <c r="AD50" s="807"/>
      <c r="AE50" s="807"/>
      <c r="AF50" s="807"/>
      <c r="AG50" s="807"/>
      <c r="AH50" s="807"/>
      <c r="AI50" s="652" t="s">
        <v>174</v>
      </c>
      <c r="AJ50" s="652"/>
      <c r="AK50" s="652"/>
      <c r="AL50" s="676" t="s">
        <v>175</v>
      </c>
      <c r="AM50" s="677"/>
      <c r="AN50" s="677"/>
      <c r="AO50" s="677"/>
      <c r="AP50" s="652" t="s">
        <v>176</v>
      </c>
      <c r="AQ50" s="652"/>
      <c r="AR50" s="652"/>
      <c r="AS50" s="652"/>
      <c r="AT50" s="652"/>
      <c r="AU50" s="652"/>
      <c r="AV50" s="652"/>
      <c r="AW50" s="652"/>
      <c r="AX50" s="675" t="s">
        <v>177</v>
      </c>
      <c r="AY50" s="675"/>
      <c r="AZ50" s="801"/>
    </row>
    <row r="51" spans="1:52" ht="27" customHeight="1">
      <c r="A51" s="114"/>
      <c r="B51" s="114"/>
      <c r="C51" s="654" t="s">
        <v>178</v>
      </c>
      <c r="D51" s="655"/>
      <c r="E51" s="656" t="str">
        <f>①日ソ登録選手入力!C$10&amp;""</f>
        <v/>
      </c>
      <c r="F51" s="657"/>
      <c r="G51" s="658"/>
      <c r="H51" s="659" t="str">
        <f>①日ソ登録選手入力!C$11&amp;""</f>
        <v/>
      </c>
      <c r="I51" s="660"/>
      <c r="J51" s="660"/>
      <c r="K51" s="660"/>
      <c r="L51" s="660"/>
      <c r="M51" s="660"/>
      <c r="N51" s="660"/>
      <c r="O51" s="660"/>
      <c r="P51" s="660"/>
      <c r="Q51" s="660"/>
      <c r="R51" s="660"/>
      <c r="S51" s="660"/>
      <c r="T51" s="660"/>
      <c r="U51" s="660"/>
      <c r="V51" s="660"/>
      <c r="W51" s="660"/>
      <c r="X51" s="660"/>
      <c r="Y51" s="660"/>
      <c r="Z51" s="660"/>
      <c r="AA51" s="661"/>
      <c r="AB51" s="192" t="str">
        <f>①日ソ登録選手入力!C$67&amp;""</f>
        <v/>
      </c>
      <c r="AC51" s="802" t="str">
        <f>①日ソ登録選手入力!O$67&amp;""</f>
        <v>　</v>
      </c>
      <c r="AD51" s="802"/>
      <c r="AE51" s="802"/>
      <c r="AF51" s="802"/>
      <c r="AG51" s="802"/>
      <c r="AH51" s="802"/>
      <c r="AI51" s="802" t="str">
        <f>IF(①日ソ登録選手入力!J$67="","",①日ソ登録選手入力!Q$67)</f>
        <v/>
      </c>
      <c r="AJ51" s="802"/>
      <c r="AK51" s="802"/>
      <c r="AL51" s="803" t="str">
        <f>①日ソ登録選手入力!K$67&amp;""</f>
        <v/>
      </c>
      <c r="AM51" s="803"/>
      <c r="AN51" s="803"/>
      <c r="AO51" s="803"/>
      <c r="AP51" s="804" t="str">
        <f>①日ソ登録選手入力!L$67&amp;""</f>
        <v/>
      </c>
      <c r="AQ51" s="804"/>
      <c r="AR51" s="804"/>
      <c r="AS51" s="804"/>
      <c r="AT51" s="804"/>
      <c r="AU51" s="804"/>
      <c r="AV51" s="804"/>
      <c r="AW51" s="804"/>
      <c r="AX51" s="805"/>
      <c r="AY51" s="805"/>
      <c r="AZ51" s="806"/>
    </row>
    <row r="52" spans="1:52" ht="27" customHeight="1">
      <c r="A52" s="114"/>
      <c r="B52" s="114"/>
      <c r="C52" s="684" t="s">
        <v>179</v>
      </c>
      <c r="D52" s="685"/>
      <c r="E52" s="686" t="str">
        <f>①日ソ登録選手入力!C$9&amp;""</f>
        <v/>
      </c>
      <c r="F52" s="687"/>
      <c r="G52" s="687"/>
      <c r="H52" s="687"/>
      <c r="I52" s="687"/>
      <c r="J52" s="687"/>
      <c r="K52" s="687"/>
      <c r="L52" s="687"/>
      <c r="M52" s="687"/>
      <c r="N52" s="687"/>
      <c r="O52" s="688"/>
      <c r="P52" s="689" t="s">
        <v>25</v>
      </c>
      <c r="Q52" s="689"/>
      <c r="R52" s="690" t="str">
        <f>①日ソ登録選手入力!C$12&amp;""</f>
        <v/>
      </c>
      <c r="S52" s="691"/>
      <c r="T52" s="691"/>
      <c r="U52" s="691"/>
      <c r="V52" s="691"/>
      <c r="W52" s="691"/>
      <c r="X52" s="691"/>
      <c r="Y52" s="691"/>
      <c r="Z52" s="691"/>
      <c r="AA52" s="692"/>
      <c r="AB52" s="193" t="str">
        <f>①日ソ登録選手入力!C$68&amp;""</f>
        <v/>
      </c>
      <c r="AC52" s="802" t="str">
        <f>①日ソ登録選手入力!O$68&amp;""</f>
        <v>　</v>
      </c>
      <c r="AD52" s="802"/>
      <c r="AE52" s="802"/>
      <c r="AF52" s="802"/>
      <c r="AG52" s="802"/>
      <c r="AH52" s="802"/>
      <c r="AI52" s="802" t="str">
        <f>IF(①日ソ登録選手入力!J$68="","",①日ソ登録選手入力!Q$68)</f>
        <v/>
      </c>
      <c r="AJ52" s="802"/>
      <c r="AK52" s="802"/>
      <c r="AL52" s="803" t="str">
        <f>①日ソ登録選手入力!K$68&amp;""</f>
        <v/>
      </c>
      <c r="AM52" s="803"/>
      <c r="AN52" s="803"/>
      <c r="AO52" s="803"/>
      <c r="AP52" s="804" t="str">
        <f>①日ソ登録選手入力!L$68&amp;""</f>
        <v/>
      </c>
      <c r="AQ52" s="804"/>
      <c r="AR52" s="804"/>
      <c r="AS52" s="804"/>
      <c r="AT52" s="804"/>
      <c r="AU52" s="804"/>
      <c r="AV52" s="804"/>
      <c r="AW52" s="804"/>
      <c r="AX52" s="808"/>
      <c r="AY52" s="808"/>
      <c r="AZ52" s="809"/>
    </row>
    <row r="53" spans="1:52" ht="27" customHeight="1" thickBot="1">
      <c r="A53" s="114"/>
      <c r="B53" s="114"/>
      <c r="C53" s="678" t="s">
        <v>180</v>
      </c>
      <c r="D53" s="679"/>
      <c r="E53" s="680" t="str">
        <f>①日ソ登録選手入力!C$8&amp;""</f>
        <v/>
      </c>
      <c r="F53" s="681"/>
      <c r="G53" s="681"/>
      <c r="H53" s="681"/>
      <c r="I53" s="681"/>
      <c r="J53" s="681"/>
      <c r="K53" s="681"/>
      <c r="L53" s="681"/>
      <c r="M53" s="681"/>
      <c r="N53" s="681"/>
      <c r="O53" s="682"/>
      <c r="P53" s="679" t="s">
        <v>181</v>
      </c>
      <c r="Q53" s="679"/>
      <c r="R53" s="680" t="str">
        <f>①日ソ登録選手入力!O$20&amp;""</f>
        <v xml:space="preserve"> </v>
      </c>
      <c r="S53" s="681"/>
      <c r="T53" s="681"/>
      <c r="U53" s="681"/>
      <c r="V53" s="681"/>
      <c r="W53" s="681"/>
      <c r="X53" s="681"/>
      <c r="Y53" s="681"/>
      <c r="Z53" s="681"/>
      <c r="AA53" s="683"/>
      <c r="AB53" s="194" t="str">
        <f>①日ソ登録選手入力!C$69&amp;""</f>
        <v/>
      </c>
      <c r="AC53" s="802" t="str">
        <f>①日ソ登録選手入力!O$69&amp;""</f>
        <v>　</v>
      </c>
      <c r="AD53" s="802"/>
      <c r="AE53" s="802"/>
      <c r="AF53" s="802"/>
      <c r="AG53" s="802"/>
      <c r="AH53" s="802"/>
      <c r="AI53" s="802" t="str">
        <f>IF(①日ソ登録選手入力!J$69="","",①日ソ登録選手入力!Q$69)</f>
        <v/>
      </c>
      <c r="AJ53" s="802"/>
      <c r="AK53" s="802"/>
      <c r="AL53" s="803" t="str">
        <f>①日ソ登録選手入力!K$69&amp;""</f>
        <v/>
      </c>
      <c r="AM53" s="803"/>
      <c r="AN53" s="803"/>
      <c r="AO53" s="803"/>
      <c r="AP53" s="804" t="str">
        <f>①日ソ登録選手入力!L$69&amp;""</f>
        <v/>
      </c>
      <c r="AQ53" s="804"/>
      <c r="AR53" s="804"/>
      <c r="AS53" s="804"/>
      <c r="AT53" s="804"/>
      <c r="AU53" s="804"/>
      <c r="AV53" s="804"/>
      <c r="AW53" s="804"/>
      <c r="AX53" s="808"/>
      <c r="AY53" s="808"/>
      <c r="AZ53" s="809"/>
    </row>
    <row r="54" spans="1:52" ht="27" customHeight="1">
      <c r="A54" s="114"/>
      <c r="B54" s="114"/>
      <c r="C54" s="179" t="s">
        <v>33</v>
      </c>
      <c r="D54" s="696" t="s">
        <v>173</v>
      </c>
      <c r="E54" s="696"/>
      <c r="F54" s="696"/>
      <c r="G54" s="696"/>
      <c r="H54" s="696"/>
      <c r="I54" s="696"/>
      <c r="J54" s="696" t="s">
        <v>174</v>
      </c>
      <c r="K54" s="696"/>
      <c r="L54" s="696"/>
      <c r="M54" s="647" t="s">
        <v>175</v>
      </c>
      <c r="N54" s="647"/>
      <c r="O54" s="647"/>
      <c r="P54" s="647"/>
      <c r="Q54" s="696" t="s">
        <v>182</v>
      </c>
      <c r="R54" s="696"/>
      <c r="S54" s="696"/>
      <c r="T54" s="696"/>
      <c r="U54" s="696"/>
      <c r="V54" s="696"/>
      <c r="W54" s="696"/>
      <c r="X54" s="696"/>
      <c r="Y54" s="814" t="s">
        <v>177</v>
      </c>
      <c r="Z54" s="814"/>
      <c r="AA54" s="815"/>
      <c r="AB54" s="194" t="str">
        <f>①日ソ登録選手入力!C$70&amp;""</f>
        <v/>
      </c>
      <c r="AC54" s="802" t="str">
        <f>①日ソ登録選手入力!O$70&amp;""</f>
        <v>　</v>
      </c>
      <c r="AD54" s="802"/>
      <c r="AE54" s="802"/>
      <c r="AF54" s="802"/>
      <c r="AG54" s="802"/>
      <c r="AH54" s="802"/>
      <c r="AI54" s="802" t="str">
        <f>IF(①日ソ登録選手入力!J$70="","",①日ソ登録選手入力!Q$70)</f>
        <v/>
      </c>
      <c r="AJ54" s="802"/>
      <c r="AK54" s="802"/>
      <c r="AL54" s="803" t="str">
        <f>①日ソ登録選手入力!K$70&amp;""</f>
        <v/>
      </c>
      <c r="AM54" s="803"/>
      <c r="AN54" s="803"/>
      <c r="AO54" s="803"/>
      <c r="AP54" s="804" t="str">
        <f>①日ソ登録選手入力!L$70&amp;""</f>
        <v/>
      </c>
      <c r="AQ54" s="804"/>
      <c r="AR54" s="804"/>
      <c r="AS54" s="804"/>
      <c r="AT54" s="804"/>
      <c r="AU54" s="804"/>
      <c r="AV54" s="804"/>
      <c r="AW54" s="804"/>
      <c r="AX54" s="808"/>
      <c r="AY54" s="808"/>
      <c r="AZ54" s="809"/>
    </row>
    <row r="55" spans="1:52" ht="27" customHeight="1">
      <c r="A55" s="693" t="s">
        <v>91</v>
      </c>
      <c r="B55" s="810"/>
      <c r="C55" s="144"/>
      <c r="D55" s="802"/>
      <c r="E55" s="802"/>
      <c r="F55" s="802"/>
      <c r="G55" s="802"/>
      <c r="H55" s="802"/>
      <c r="I55" s="802"/>
      <c r="J55" s="802"/>
      <c r="K55" s="802"/>
      <c r="L55" s="802"/>
      <c r="M55" s="803"/>
      <c r="N55" s="803"/>
      <c r="O55" s="803"/>
      <c r="P55" s="803"/>
      <c r="Q55" s="804"/>
      <c r="R55" s="804"/>
      <c r="S55" s="804"/>
      <c r="T55" s="804"/>
      <c r="U55" s="804"/>
      <c r="V55" s="804"/>
      <c r="W55" s="804"/>
      <c r="X55" s="804"/>
      <c r="Y55" s="812"/>
      <c r="Z55" s="812"/>
      <c r="AA55" s="813"/>
      <c r="AB55" s="194" t="str">
        <f>①日ソ登録選手入力!C$71&amp;""</f>
        <v/>
      </c>
      <c r="AC55" s="802" t="str">
        <f>①日ソ登録選手入力!O$71&amp;""</f>
        <v>　</v>
      </c>
      <c r="AD55" s="802"/>
      <c r="AE55" s="802"/>
      <c r="AF55" s="802"/>
      <c r="AG55" s="802"/>
      <c r="AH55" s="802"/>
      <c r="AI55" s="802" t="str">
        <f>IF(①日ソ登録選手入力!J$71="","",①日ソ登録選手入力!Q$71)</f>
        <v/>
      </c>
      <c r="AJ55" s="802"/>
      <c r="AK55" s="802"/>
      <c r="AL55" s="803" t="str">
        <f>①日ソ登録選手入力!K$71&amp;""</f>
        <v/>
      </c>
      <c r="AM55" s="803"/>
      <c r="AN55" s="803"/>
      <c r="AO55" s="803"/>
      <c r="AP55" s="804" t="str">
        <f>①日ソ登録選手入力!L$71&amp;""</f>
        <v/>
      </c>
      <c r="AQ55" s="804"/>
      <c r="AR55" s="804"/>
      <c r="AS55" s="804"/>
      <c r="AT55" s="804"/>
      <c r="AU55" s="804"/>
      <c r="AV55" s="804"/>
      <c r="AW55" s="804"/>
      <c r="AX55" s="808"/>
      <c r="AY55" s="808"/>
      <c r="AZ55" s="809"/>
    </row>
    <row r="56" spans="1:52" ht="27" customHeight="1">
      <c r="A56" s="698" t="s">
        <v>90</v>
      </c>
      <c r="B56" s="816"/>
      <c r="C56" s="144"/>
      <c r="D56" s="802"/>
      <c r="E56" s="802"/>
      <c r="F56" s="802"/>
      <c r="G56" s="802"/>
      <c r="H56" s="802"/>
      <c r="I56" s="802"/>
      <c r="J56" s="802"/>
      <c r="K56" s="802"/>
      <c r="L56" s="802"/>
      <c r="M56" s="803"/>
      <c r="N56" s="803"/>
      <c r="O56" s="803"/>
      <c r="P56" s="803"/>
      <c r="Q56" s="804"/>
      <c r="R56" s="804"/>
      <c r="S56" s="804"/>
      <c r="T56" s="804"/>
      <c r="U56" s="804"/>
      <c r="V56" s="804"/>
      <c r="W56" s="804"/>
      <c r="X56" s="804"/>
      <c r="Y56" s="808"/>
      <c r="Z56" s="808"/>
      <c r="AA56" s="811"/>
      <c r="AB56" s="194" t="str">
        <f>①日ソ登録選手入力!C$72&amp;""</f>
        <v/>
      </c>
      <c r="AC56" s="802" t="str">
        <f>①日ソ登録選手入力!O$72&amp;""</f>
        <v>　</v>
      </c>
      <c r="AD56" s="802"/>
      <c r="AE56" s="802"/>
      <c r="AF56" s="802"/>
      <c r="AG56" s="802"/>
      <c r="AH56" s="802"/>
      <c r="AI56" s="802" t="str">
        <f>IF(①日ソ登録選手入力!J$72="","",①日ソ登録選手入力!Q$72)</f>
        <v/>
      </c>
      <c r="AJ56" s="802"/>
      <c r="AK56" s="802"/>
      <c r="AL56" s="803" t="str">
        <f>①日ソ登録選手入力!K$72&amp;""</f>
        <v/>
      </c>
      <c r="AM56" s="803"/>
      <c r="AN56" s="803"/>
      <c r="AO56" s="803"/>
      <c r="AP56" s="804" t="str">
        <f>①日ソ登録選手入力!L$72&amp;""</f>
        <v/>
      </c>
      <c r="AQ56" s="804"/>
      <c r="AR56" s="804"/>
      <c r="AS56" s="804"/>
      <c r="AT56" s="804"/>
      <c r="AU56" s="804"/>
      <c r="AV56" s="804"/>
      <c r="AW56" s="804"/>
      <c r="AX56" s="808"/>
      <c r="AY56" s="808"/>
      <c r="AZ56" s="809"/>
    </row>
    <row r="57" spans="1:52" ht="27" customHeight="1">
      <c r="A57" s="698" t="s">
        <v>90</v>
      </c>
      <c r="B57" s="816"/>
      <c r="C57" s="166"/>
      <c r="D57" s="802"/>
      <c r="E57" s="802"/>
      <c r="F57" s="802"/>
      <c r="G57" s="802"/>
      <c r="H57" s="802"/>
      <c r="I57" s="802"/>
      <c r="J57" s="802"/>
      <c r="K57" s="802"/>
      <c r="L57" s="802"/>
      <c r="M57" s="803"/>
      <c r="N57" s="803"/>
      <c r="O57" s="803"/>
      <c r="P57" s="803"/>
      <c r="Q57" s="804"/>
      <c r="R57" s="804"/>
      <c r="S57" s="804"/>
      <c r="T57" s="804"/>
      <c r="U57" s="804"/>
      <c r="V57" s="804"/>
      <c r="W57" s="804"/>
      <c r="X57" s="804"/>
      <c r="Y57" s="808"/>
      <c r="Z57" s="808"/>
      <c r="AA57" s="811"/>
      <c r="AB57" s="194" t="str">
        <f>①日ソ登録選手入力!C$73&amp;""</f>
        <v/>
      </c>
      <c r="AC57" s="802" t="str">
        <f>①日ソ登録選手入力!O$73&amp;""</f>
        <v>　</v>
      </c>
      <c r="AD57" s="802"/>
      <c r="AE57" s="802"/>
      <c r="AF57" s="802"/>
      <c r="AG57" s="802"/>
      <c r="AH57" s="802"/>
      <c r="AI57" s="802" t="str">
        <f>IF(①日ソ登録選手入力!J$73="","",①日ソ登録選手入力!Q$73)</f>
        <v/>
      </c>
      <c r="AJ57" s="802"/>
      <c r="AK57" s="802"/>
      <c r="AL57" s="803" t="str">
        <f>①日ソ登録選手入力!K$73&amp;""</f>
        <v/>
      </c>
      <c r="AM57" s="803"/>
      <c r="AN57" s="803"/>
      <c r="AO57" s="803"/>
      <c r="AP57" s="804" t="str">
        <f>①日ソ登録選手入力!L$73&amp;""</f>
        <v/>
      </c>
      <c r="AQ57" s="804"/>
      <c r="AR57" s="804"/>
      <c r="AS57" s="804"/>
      <c r="AT57" s="804"/>
      <c r="AU57" s="804"/>
      <c r="AV57" s="804"/>
      <c r="AW57" s="804"/>
      <c r="AX57" s="808"/>
      <c r="AY57" s="808"/>
      <c r="AZ57" s="809"/>
    </row>
    <row r="58" spans="1:52" ht="27" customHeight="1">
      <c r="A58" s="693" t="s">
        <v>183</v>
      </c>
      <c r="B58" s="810"/>
      <c r="C58" s="144"/>
      <c r="D58" s="802"/>
      <c r="E58" s="802"/>
      <c r="F58" s="802"/>
      <c r="G58" s="802"/>
      <c r="H58" s="802"/>
      <c r="I58" s="802"/>
      <c r="J58" s="802"/>
      <c r="K58" s="802"/>
      <c r="L58" s="802"/>
      <c r="M58" s="803"/>
      <c r="N58" s="803"/>
      <c r="O58" s="803"/>
      <c r="P58" s="803"/>
      <c r="Q58" s="804"/>
      <c r="R58" s="804"/>
      <c r="S58" s="804"/>
      <c r="T58" s="804"/>
      <c r="U58" s="804"/>
      <c r="V58" s="804"/>
      <c r="W58" s="804"/>
      <c r="X58" s="804"/>
      <c r="Y58" s="808"/>
      <c r="Z58" s="808"/>
      <c r="AA58" s="811"/>
      <c r="AB58" s="194" t="str">
        <f>①日ソ登録選手入力!C$74&amp;""</f>
        <v/>
      </c>
      <c r="AC58" s="802" t="str">
        <f>①日ソ登録選手入力!O$74&amp;""</f>
        <v>　</v>
      </c>
      <c r="AD58" s="802"/>
      <c r="AE58" s="802"/>
      <c r="AF58" s="802"/>
      <c r="AG58" s="802"/>
      <c r="AH58" s="802"/>
      <c r="AI58" s="802" t="str">
        <f>IF(①日ソ登録選手入力!J$74="","",①日ソ登録選手入力!Q$74)</f>
        <v/>
      </c>
      <c r="AJ58" s="802"/>
      <c r="AK58" s="802"/>
      <c r="AL58" s="803" t="str">
        <f>①日ソ登録選手入力!K$74&amp;""</f>
        <v/>
      </c>
      <c r="AM58" s="803"/>
      <c r="AN58" s="803"/>
      <c r="AO58" s="803"/>
      <c r="AP58" s="804" t="str">
        <f>①日ソ登録選手入力!L$74&amp;""</f>
        <v/>
      </c>
      <c r="AQ58" s="804"/>
      <c r="AR58" s="804"/>
      <c r="AS58" s="804"/>
      <c r="AT58" s="804"/>
      <c r="AU58" s="804"/>
      <c r="AV58" s="804"/>
      <c r="AW58" s="804"/>
      <c r="AX58" s="808"/>
      <c r="AY58" s="808"/>
      <c r="AZ58" s="809"/>
    </row>
    <row r="59" spans="1:52" ht="27" customHeight="1">
      <c r="A59" s="114"/>
      <c r="B59" s="114"/>
      <c r="C59" s="185" t="str">
        <f>①日ソ登録選手入力!C$59&amp;""</f>
        <v/>
      </c>
      <c r="D59" s="802" t="str">
        <f>①日ソ登録選手入力!O$59&amp;""</f>
        <v>　</v>
      </c>
      <c r="E59" s="802"/>
      <c r="F59" s="802"/>
      <c r="G59" s="802"/>
      <c r="H59" s="802"/>
      <c r="I59" s="802"/>
      <c r="J59" s="802" t="str">
        <f>IF(①日ソ登録選手入力!J$59="","",①日ソ登録選手入力!Q$59)</f>
        <v/>
      </c>
      <c r="K59" s="802"/>
      <c r="L59" s="802"/>
      <c r="M59" s="803" t="str">
        <f>①日ソ登録選手入力!K$59&amp;""</f>
        <v/>
      </c>
      <c r="N59" s="803"/>
      <c r="O59" s="803"/>
      <c r="P59" s="803"/>
      <c r="Q59" s="804" t="str">
        <f>①日ソ登録選手入力!L$59&amp;""</f>
        <v/>
      </c>
      <c r="R59" s="804"/>
      <c r="S59" s="804"/>
      <c r="T59" s="804"/>
      <c r="U59" s="804"/>
      <c r="V59" s="804"/>
      <c r="W59" s="804"/>
      <c r="X59" s="804"/>
      <c r="Y59" s="808"/>
      <c r="Z59" s="808"/>
      <c r="AA59" s="811"/>
      <c r="AB59" s="194" t="str">
        <f>①日ソ登録選手入力!C$75&amp;""</f>
        <v/>
      </c>
      <c r="AC59" s="802" t="str">
        <f>①日ソ登録選手入力!O$75&amp;""</f>
        <v>　</v>
      </c>
      <c r="AD59" s="802"/>
      <c r="AE59" s="802"/>
      <c r="AF59" s="802"/>
      <c r="AG59" s="802"/>
      <c r="AH59" s="802"/>
      <c r="AI59" s="802" t="str">
        <f>IF(①日ソ登録選手入力!J$75="","",①日ソ登録選手入力!Q$75)</f>
        <v/>
      </c>
      <c r="AJ59" s="802"/>
      <c r="AK59" s="802"/>
      <c r="AL59" s="803" t="str">
        <f>①日ソ登録選手入力!K$75&amp;""</f>
        <v/>
      </c>
      <c r="AM59" s="803"/>
      <c r="AN59" s="803"/>
      <c r="AO59" s="803"/>
      <c r="AP59" s="804" t="str">
        <f>①日ソ登録選手入力!L$75&amp;""</f>
        <v/>
      </c>
      <c r="AQ59" s="804"/>
      <c r="AR59" s="804"/>
      <c r="AS59" s="804"/>
      <c r="AT59" s="804"/>
      <c r="AU59" s="804"/>
      <c r="AV59" s="804"/>
      <c r="AW59" s="804"/>
      <c r="AX59" s="808"/>
      <c r="AY59" s="808"/>
      <c r="AZ59" s="809"/>
    </row>
    <row r="60" spans="1:52" ht="27" customHeight="1">
      <c r="A60" s="114"/>
      <c r="B60" s="114"/>
      <c r="C60" s="185" t="str">
        <f>①日ソ登録選手入力!C$60&amp;""</f>
        <v/>
      </c>
      <c r="D60" s="802" t="str">
        <f>①日ソ登録選手入力!O$60&amp;""</f>
        <v>　</v>
      </c>
      <c r="E60" s="802"/>
      <c r="F60" s="802"/>
      <c r="G60" s="802"/>
      <c r="H60" s="802"/>
      <c r="I60" s="802"/>
      <c r="J60" s="802" t="str">
        <f>IF(①日ソ登録選手入力!J$60="","",①日ソ登録選手入力!Q$60)</f>
        <v/>
      </c>
      <c r="K60" s="802"/>
      <c r="L60" s="802"/>
      <c r="M60" s="803" t="str">
        <f>①日ソ登録選手入力!K$60&amp;""</f>
        <v/>
      </c>
      <c r="N60" s="803"/>
      <c r="O60" s="803"/>
      <c r="P60" s="803"/>
      <c r="Q60" s="804" t="str">
        <f>①日ソ登録選手入力!L$60&amp;""</f>
        <v/>
      </c>
      <c r="R60" s="804"/>
      <c r="S60" s="804"/>
      <c r="T60" s="804"/>
      <c r="U60" s="804"/>
      <c r="V60" s="804"/>
      <c r="W60" s="804"/>
      <c r="X60" s="804"/>
      <c r="Y60" s="808"/>
      <c r="Z60" s="808"/>
      <c r="AA60" s="811"/>
      <c r="AB60" s="194" t="str">
        <f>①日ソ登録選手入力!C$76&amp;""</f>
        <v/>
      </c>
      <c r="AC60" s="802" t="str">
        <f>①日ソ登録選手入力!O$76&amp;""</f>
        <v>　</v>
      </c>
      <c r="AD60" s="802"/>
      <c r="AE60" s="802"/>
      <c r="AF60" s="802"/>
      <c r="AG60" s="802"/>
      <c r="AH60" s="802"/>
      <c r="AI60" s="802" t="str">
        <f>IF(①日ソ登録選手入力!J$76="","",①日ソ登録選手入力!Q$76)</f>
        <v/>
      </c>
      <c r="AJ60" s="802"/>
      <c r="AK60" s="802"/>
      <c r="AL60" s="803" t="str">
        <f>①日ソ登録選手入力!K$76&amp;""</f>
        <v/>
      </c>
      <c r="AM60" s="803"/>
      <c r="AN60" s="803"/>
      <c r="AO60" s="803"/>
      <c r="AP60" s="804" t="str">
        <f>①日ソ登録選手入力!L$76&amp;""</f>
        <v/>
      </c>
      <c r="AQ60" s="804"/>
      <c r="AR60" s="804"/>
      <c r="AS60" s="804"/>
      <c r="AT60" s="804"/>
      <c r="AU60" s="804"/>
      <c r="AV60" s="804"/>
      <c r="AW60" s="804"/>
      <c r="AX60" s="808"/>
      <c r="AY60" s="808"/>
      <c r="AZ60" s="809"/>
    </row>
    <row r="61" spans="1:52" ht="27" customHeight="1">
      <c r="A61" s="114"/>
      <c r="B61" s="114"/>
      <c r="C61" s="185" t="str">
        <f>①日ソ登録選手入力!C$61&amp;""</f>
        <v/>
      </c>
      <c r="D61" s="802" t="str">
        <f>①日ソ登録選手入力!O$61&amp;""</f>
        <v>　</v>
      </c>
      <c r="E61" s="802"/>
      <c r="F61" s="802"/>
      <c r="G61" s="802"/>
      <c r="H61" s="802"/>
      <c r="I61" s="802"/>
      <c r="J61" s="802" t="str">
        <f>IF(①日ソ登録選手入力!J$61="","",①日ソ登録選手入力!Q$61)</f>
        <v/>
      </c>
      <c r="K61" s="802"/>
      <c r="L61" s="802"/>
      <c r="M61" s="803" t="str">
        <f>①日ソ登録選手入力!K$61&amp;""</f>
        <v/>
      </c>
      <c r="N61" s="803"/>
      <c r="O61" s="803"/>
      <c r="P61" s="803"/>
      <c r="Q61" s="804" t="str">
        <f>①日ソ登録選手入力!L$61&amp;""</f>
        <v/>
      </c>
      <c r="R61" s="804"/>
      <c r="S61" s="804"/>
      <c r="T61" s="804"/>
      <c r="U61" s="804"/>
      <c r="V61" s="804"/>
      <c r="W61" s="804"/>
      <c r="X61" s="804"/>
      <c r="Y61" s="808"/>
      <c r="Z61" s="808"/>
      <c r="AA61" s="811"/>
      <c r="AB61" s="194" t="str">
        <f>①日ソ登録選手入力!C$77&amp;""</f>
        <v/>
      </c>
      <c r="AC61" s="802" t="str">
        <f>①日ソ登録選手入力!O$77&amp;""</f>
        <v>　</v>
      </c>
      <c r="AD61" s="802"/>
      <c r="AE61" s="802"/>
      <c r="AF61" s="802"/>
      <c r="AG61" s="802"/>
      <c r="AH61" s="802"/>
      <c r="AI61" s="802" t="str">
        <f>IF(①日ソ登録選手入力!J$77="","",①日ソ登録選手入力!Q$77)</f>
        <v/>
      </c>
      <c r="AJ61" s="802"/>
      <c r="AK61" s="802"/>
      <c r="AL61" s="803" t="str">
        <f>①日ソ登録選手入力!K$77&amp;""</f>
        <v/>
      </c>
      <c r="AM61" s="803"/>
      <c r="AN61" s="803"/>
      <c r="AO61" s="803"/>
      <c r="AP61" s="804" t="str">
        <f>①日ソ登録選手入力!L$77&amp;""</f>
        <v/>
      </c>
      <c r="AQ61" s="804"/>
      <c r="AR61" s="804"/>
      <c r="AS61" s="804"/>
      <c r="AT61" s="804"/>
      <c r="AU61" s="804"/>
      <c r="AV61" s="804"/>
      <c r="AW61" s="804"/>
      <c r="AX61" s="808"/>
      <c r="AY61" s="808"/>
      <c r="AZ61" s="809"/>
    </row>
    <row r="62" spans="1:52" ht="27" customHeight="1">
      <c r="A62" s="114"/>
      <c r="B62" s="114"/>
      <c r="C62" s="185" t="str">
        <f>①日ソ登録選手入力!C$62&amp;""</f>
        <v/>
      </c>
      <c r="D62" s="802" t="str">
        <f>①日ソ登録選手入力!O$62&amp;""</f>
        <v>　</v>
      </c>
      <c r="E62" s="802"/>
      <c r="F62" s="802"/>
      <c r="G62" s="802"/>
      <c r="H62" s="802"/>
      <c r="I62" s="802"/>
      <c r="J62" s="817" t="str">
        <f>IF(①日ソ登録選手入力!J$62="","",①日ソ登録選手入力!Q$62)</f>
        <v/>
      </c>
      <c r="K62" s="818"/>
      <c r="L62" s="819"/>
      <c r="M62" s="803" t="str">
        <f>①日ソ登録選手入力!K$62&amp;""</f>
        <v/>
      </c>
      <c r="N62" s="803"/>
      <c r="O62" s="803"/>
      <c r="P62" s="803"/>
      <c r="Q62" s="804" t="str">
        <f>①日ソ登録選手入力!L$62&amp;""</f>
        <v/>
      </c>
      <c r="R62" s="804"/>
      <c r="S62" s="804"/>
      <c r="T62" s="804"/>
      <c r="U62" s="804"/>
      <c r="V62" s="804"/>
      <c r="W62" s="804"/>
      <c r="X62" s="804"/>
      <c r="Y62" s="808"/>
      <c r="Z62" s="808"/>
      <c r="AA62" s="811"/>
      <c r="AB62" s="194" t="str">
        <f>①日ソ登録選手入力!C$78&amp;""</f>
        <v/>
      </c>
      <c r="AC62" s="802" t="str">
        <f>①日ソ登録選手入力!O$78&amp;""</f>
        <v>　</v>
      </c>
      <c r="AD62" s="802"/>
      <c r="AE62" s="802"/>
      <c r="AF62" s="802"/>
      <c r="AG62" s="802"/>
      <c r="AH62" s="802"/>
      <c r="AI62" s="802" t="str">
        <f>IF(①日ソ登録選手入力!J$78="","",①日ソ登録選手入力!Q$78)</f>
        <v/>
      </c>
      <c r="AJ62" s="802"/>
      <c r="AK62" s="802"/>
      <c r="AL62" s="803" t="str">
        <f>①日ソ登録選手入力!K$78&amp;""</f>
        <v/>
      </c>
      <c r="AM62" s="803"/>
      <c r="AN62" s="803"/>
      <c r="AO62" s="803"/>
      <c r="AP62" s="804" t="str">
        <f>①日ソ登録選手入力!L$78&amp;""</f>
        <v/>
      </c>
      <c r="AQ62" s="804"/>
      <c r="AR62" s="804"/>
      <c r="AS62" s="804"/>
      <c r="AT62" s="804"/>
      <c r="AU62" s="804"/>
      <c r="AV62" s="804"/>
      <c r="AW62" s="804"/>
      <c r="AX62" s="808"/>
      <c r="AY62" s="808"/>
      <c r="AZ62" s="809"/>
    </row>
    <row r="63" spans="1:52" ht="27" customHeight="1">
      <c r="A63" s="114"/>
      <c r="B63" s="114"/>
      <c r="C63" s="185" t="str">
        <f>①日ソ登録選手入力!C$63&amp;""</f>
        <v/>
      </c>
      <c r="D63" s="802" t="str">
        <f>①日ソ登録選手入力!O$63&amp;""</f>
        <v>　</v>
      </c>
      <c r="E63" s="802"/>
      <c r="F63" s="802"/>
      <c r="G63" s="802"/>
      <c r="H63" s="802"/>
      <c r="I63" s="802"/>
      <c r="J63" s="802" t="str">
        <f>IF(①日ソ登録選手入力!J$63="","",①日ソ登録選手入力!Q$63)</f>
        <v/>
      </c>
      <c r="K63" s="802"/>
      <c r="L63" s="802"/>
      <c r="M63" s="803" t="str">
        <f>①日ソ登録選手入力!K$63&amp;""</f>
        <v/>
      </c>
      <c r="N63" s="803"/>
      <c r="O63" s="803"/>
      <c r="P63" s="803"/>
      <c r="Q63" s="804" t="str">
        <f>①日ソ登録選手入力!L$63&amp;""</f>
        <v/>
      </c>
      <c r="R63" s="804"/>
      <c r="S63" s="804"/>
      <c r="T63" s="804"/>
      <c r="U63" s="804"/>
      <c r="V63" s="804"/>
      <c r="W63" s="804"/>
      <c r="X63" s="804"/>
      <c r="Y63" s="808"/>
      <c r="Z63" s="808"/>
      <c r="AA63" s="811"/>
      <c r="AB63" s="194" t="str">
        <f>①日ソ登録選手入力!C$79&amp;""</f>
        <v/>
      </c>
      <c r="AC63" s="802" t="str">
        <f>①日ソ登録選手入力!O$79&amp;""</f>
        <v>　</v>
      </c>
      <c r="AD63" s="802"/>
      <c r="AE63" s="802"/>
      <c r="AF63" s="802"/>
      <c r="AG63" s="802"/>
      <c r="AH63" s="802"/>
      <c r="AI63" s="802" t="str">
        <f>IF(①日ソ登録選手入力!J$79="","",①日ソ登録選手入力!Q$79)</f>
        <v/>
      </c>
      <c r="AJ63" s="802"/>
      <c r="AK63" s="802"/>
      <c r="AL63" s="803" t="str">
        <f>①日ソ登録選手入力!K$79&amp;""</f>
        <v/>
      </c>
      <c r="AM63" s="803"/>
      <c r="AN63" s="803"/>
      <c r="AO63" s="803"/>
      <c r="AP63" s="804" t="str">
        <f>①日ソ登録選手入力!L$79&amp;""</f>
        <v/>
      </c>
      <c r="AQ63" s="804"/>
      <c r="AR63" s="804"/>
      <c r="AS63" s="804"/>
      <c r="AT63" s="804"/>
      <c r="AU63" s="804"/>
      <c r="AV63" s="804"/>
      <c r="AW63" s="804"/>
      <c r="AX63" s="808"/>
      <c r="AY63" s="808"/>
      <c r="AZ63" s="809"/>
    </row>
    <row r="64" spans="1:52" ht="27" customHeight="1">
      <c r="A64" s="114"/>
      <c r="B64" s="114"/>
      <c r="C64" s="185" t="str">
        <f>①日ソ登録選手入力!C$64&amp;""</f>
        <v/>
      </c>
      <c r="D64" s="802" t="str">
        <f>①日ソ登録選手入力!O$64&amp;""</f>
        <v>　</v>
      </c>
      <c r="E64" s="802"/>
      <c r="F64" s="802"/>
      <c r="G64" s="802"/>
      <c r="H64" s="802"/>
      <c r="I64" s="802"/>
      <c r="J64" s="802" t="str">
        <f>IF(①日ソ登録選手入力!J$64="","",①日ソ登録選手入力!Q$64)</f>
        <v/>
      </c>
      <c r="K64" s="802"/>
      <c r="L64" s="802"/>
      <c r="M64" s="803" t="str">
        <f>①日ソ登録選手入力!K$64&amp;""</f>
        <v/>
      </c>
      <c r="N64" s="803"/>
      <c r="O64" s="803"/>
      <c r="P64" s="803"/>
      <c r="Q64" s="804" t="str">
        <f>①日ソ登録選手入力!L$64&amp;""</f>
        <v/>
      </c>
      <c r="R64" s="804"/>
      <c r="S64" s="804"/>
      <c r="T64" s="804"/>
      <c r="U64" s="804"/>
      <c r="V64" s="804"/>
      <c r="W64" s="804"/>
      <c r="X64" s="804"/>
      <c r="Y64" s="808"/>
      <c r="Z64" s="808"/>
      <c r="AA64" s="811"/>
      <c r="AB64" s="194" t="str">
        <f>①日ソ登録選手入力!C$80&amp;""</f>
        <v/>
      </c>
      <c r="AC64" s="802" t="str">
        <f>①日ソ登録選手入力!O$80&amp;""</f>
        <v>　</v>
      </c>
      <c r="AD64" s="802"/>
      <c r="AE64" s="802"/>
      <c r="AF64" s="802"/>
      <c r="AG64" s="802"/>
      <c r="AH64" s="802"/>
      <c r="AI64" s="802" t="str">
        <f>IF(①日ソ登録選手入力!J$80="","",①日ソ登録選手入力!Q$80)</f>
        <v/>
      </c>
      <c r="AJ64" s="802"/>
      <c r="AK64" s="802"/>
      <c r="AL64" s="803" t="str">
        <f>①日ソ登録選手入力!K$80&amp;""</f>
        <v/>
      </c>
      <c r="AM64" s="803"/>
      <c r="AN64" s="803"/>
      <c r="AO64" s="803"/>
      <c r="AP64" s="804" t="str">
        <f>①日ソ登録選手入力!L$80&amp;""</f>
        <v/>
      </c>
      <c r="AQ64" s="804"/>
      <c r="AR64" s="804"/>
      <c r="AS64" s="804"/>
      <c r="AT64" s="804"/>
      <c r="AU64" s="804"/>
      <c r="AV64" s="804"/>
      <c r="AW64" s="804"/>
      <c r="AX64" s="808"/>
      <c r="AY64" s="808"/>
      <c r="AZ64" s="809"/>
    </row>
    <row r="65" spans="1:54" ht="27" customHeight="1">
      <c r="A65" s="114"/>
      <c r="B65" s="114"/>
      <c r="C65" s="185" t="str">
        <f>①日ソ登録選手入力!C$65&amp;""</f>
        <v/>
      </c>
      <c r="D65" s="802" t="str">
        <f>①日ソ登録選手入力!O$65&amp;""</f>
        <v>　</v>
      </c>
      <c r="E65" s="802"/>
      <c r="F65" s="802"/>
      <c r="G65" s="802"/>
      <c r="H65" s="802"/>
      <c r="I65" s="802"/>
      <c r="J65" s="802" t="str">
        <f>IF(①日ソ登録選手入力!J$65="","",①日ソ登録選手入力!Q$65)</f>
        <v/>
      </c>
      <c r="K65" s="802"/>
      <c r="L65" s="802"/>
      <c r="M65" s="803" t="str">
        <f>①日ソ登録選手入力!K$65&amp;""</f>
        <v/>
      </c>
      <c r="N65" s="803"/>
      <c r="O65" s="803"/>
      <c r="P65" s="803"/>
      <c r="Q65" s="804" t="str">
        <f>①日ソ登録選手入力!L$65&amp;""</f>
        <v/>
      </c>
      <c r="R65" s="804"/>
      <c r="S65" s="804"/>
      <c r="T65" s="804"/>
      <c r="U65" s="804"/>
      <c r="V65" s="804"/>
      <c r="W65" s="804"/>
      <c r="X65" s="804"/>
      <c r="Y65" s="808"/>
      <c r="Z65" s="808"/>
      <c r="AA65" s="811"/>
      <c r="AB65" s="194" t="str">
        <f>①日ソ登録選手入力!C$81&amp;""</f>
        <v/>
      </c>
      <c r="AC65" s="802" t="str">
        <f>①日ソ登録選手入力!O$81&amp;""</f>
        <v>　</v>
      </c>
      <c r="AD65" s="802"/>
      <c r="AE65" s="802"/>
      <c r="AF65" s="802"/>
      <c r="AG65" s="802"/>
      <c r="AH65" s="802"/>
      <c r="AI65" s="802" t="str">
        <f>IF(①日ソ登録選手入力!J$81="","",①日ソ登録選手入力!Q$81)</f>
        <v/>
      </c>
      <c r="AJ65" s="802"/>
      <c r="AK65" s="802"/>
      <c r="AL65" s="803" t="str">
        <f>①日ソ登録選手入力!K$81&amp;""</f>
        <v/>
      </c>
      <c r="AM65" s="803"/>
      <c r="AN65" s="803"/>
      <c r="AO65" s="803"/>
      <c r="AP65" s="804" t="str">
        <f>①日ソ登録選手入力!L$81&amp;""</f>
        <v/>
      </c>
      <c r="AQ65" s="804"/>
      <c r="AR65" s="804"/>
      <c r="AS65" s="804"/>
      <c r="AT65" s="804"/>
      <c r="AU65" s="804"/>
      <c r="AV65" s="804"/>
      <c r="AW65" s="804"/>
      <c r="AX65" s="820"/>
      <c r="AY65" s="820"/>
      <c r="AZ65" s="821"/>
    </row>
    <row r="66" spans="1:54" ht="27" customHeight="1" thickBot="1">
      <c r="A66" s="114"/>
      <c r="B66" s="114"/>
      <c r="C66" s="186" t="str">
        <f>①日ソ登録選手入力!C$66&amp;""</f>
        <v/>
      </c>
      <c r="D66" s="822" t="str">
        <f>①日ソ登録選手入力!O$66&amp;""</f>
        <v>　</v>
      </c>
      <c r="E66" s="822"/>
      <c r="F66" s="822"/>
      <c r="G66" s="822"/>
      <c r="H66" s="822"/>
      <c r="I66" s="822"/>
      <c r="J66" s="822" t="str">
        <f>IF(①日ソ登録選手入力!J$66="","",①日ソ登録選手入力!Q$66)</f>
        <v/>
      </c>
      <c r="K66" s="822"/>
      <c r="L66" s="822"/>
      <c r="M66" s="823" t="str">
        <f>①日ソ登録選手入力!K$66&amp;""</f>
        <v/>
      </c>
      <c r="N66" s="823"/>
      <c r="O66" s="823"/>
      <c r="P66" s="823"/>
      <c r="Q66" s="824" t="str">
        <f>①日ソ登録選手入力!L$66&amp;""</f>
        <v/>
      </c>
      <c r="R66" s="824"/>
      <c r="S66" s="824"/>
      <c r="T66" s="824"/>
      <c r="U66" s="824"/>
      <c r="V66" s="824"/>
      <c r="W66" s="824"/>
      <c r="X66" s="824"/>
      <c r="Y66" s="825"/>
      <c r="Z66" s="825"/>
      <c r="AA66" s="826"/>
      <c r="AB66" s="280" t="str">
        <f>①日ソ登録選手入力!C$82&amp;""</f>
        <v/>
      </c>
      <c r="AC66" s="822" t="str">
        <f>①日ソ登録選手入力!O$82&amp;""</f>
        <v>　</v>
      </c>
      <c r="AD66" s="822"/>
      <c r="AE66" s="822"/>
      <c r="AF66" s="822"/>
      <c r="AG66" s="822"/>
      <c r="AH66" s="822"/>
      <c r="AI66" s="822" t="str">
        <f>IF(①日ソ登録選手入力!J$82="","",①日ソ登録選手入力!Q$80)</f>
        <v/>
      </c>
      <c r="AJ66" s="822"/>
      <c r="AK66" s="822"/>
      <c r="AL66" s="823" t="str">
        <f>①日ソ登録選手入力!K$82&amp;""</f>
        <v/>
      </c>
      <c r="AM66" s="823"/>
      <c r="AN66" s="823"/>
      <c r="AO66" s="823"/>
      <c r="AP66" s="824" t="str">
        <f>①日ソ登録選手入力!L$82&amp;""</f>
        <v/>
      </c>
      <c r="AQ66" s="824"/>
      <c r="AR66" s="824"/>
      <c r="AS66" s="824"/>
      <c r="AT66" s="824"/>
      <c r="AU66" s="824"/>
      <c r="AV66" s="824"/>
      <c r="AW66" s="824"/>
      <c r="AX66" s="825"/>
      <c r="AY66" s="825"/>
      <c r="AZ66" s="835"/>
    </row>
    <row r="67" spans="1:54" ht="7.5" customHeight="1">
      <c r="A67" s="114"/>
      <c r="B67" s="114"/>
      <c r="C67" s="114"/>
      <c r="D67" s="122"/>
      <c r="E67" s="122"/>
      <c r="F67" s="122"/>
      <c r="G67" s="122"/>
      <c r="H67" s="122"/>
      <c r="I67" s="122"/>
      <c r="J67" s="122"/>
      <c r="K67" s="122"/>
      <c r="L67" s="122"/>
      <c r="M67" s="122"/>
      <c r="N67" s="122"/>
      <c r="O67" s="122"/>
      <c r="P67" s="122"/>
      <c r="Q67" s="122"/>
      <c r="R67" s="122"/>
      <c r="S67" s="122"/>
      <c r="T67" s="122"/>
      <c r="U67" s="122"/>
      <c r="V67" s="122"/>
      <c r="W67" s="122"/>
      <c r="X67" s="122"/>
      <c r="Y67" s="122"/>
      <c r="Z67" s="122"/>
      <c r="AA67" s="122"/>
      <c r="AB67" s="123"/>
      <c r="AC67" s="122"/>
      <c r="AD67" s="122"/>
      <c r="AE67" s="122"/>
      <c r="AF67" s="122"/>
      <c r="AG67" s="122"/>
      <c r="AH67" s="122"/>
      <c r="AI67" s="122"/>
      <c r="AJ67" s="122"/>
      <c r="AK67" s="122"/>
      <c r="AL67" s="122"/>
      <c r="AM67" s="122"/>
      <c r="AN67" s="122"/>
      <c r="AO67" s="122"/>
      <c r="AP67" s="122"/>
      <c r="AQ67" s="122"/>
      <c r="AR67" s="122"/>
      <c r="AS67" s="122"/>
      <c r="AT67" s="122"/>
      <c r="AU67" s="122"/>
      <c r="AV67" s="122"/>
      <c r="AW67" s="122"/>
      <c r="AX67" s="122"/>
      <c r="AY67" s="122"/>
      <c r="AZ67" s="122"/>
    </row>
    <row r="68" spans="1:54">
      <c r="A68" s="110"/>
      <c r="B68" s="110"/>
      <c r="C68" s="145" t="s">
        <v>185</v>
      </c>
      <c r="D68" s="146"/>
      <c r="E68" s="125"/>
      <c r="F68" s="125"/>
      <c r="G68" s="125"/>
      <c r="H68" s="125"/>
      <c r="I68" s="125"/>
      <c r="J68" s="125"/>
      <c r="K68" s="125"/>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c r="AV68" s="125"/>
      <c r="AW68" s="125"/>
      <c r="AX68" s="125"/>
      <c r="AY68" s="125"/>
    </row>
    <row r="69" spans="1:54">
      <c r="A69" s="110"/>
      <c r="B69" s="110"/>
      <c r="C69" s="145" t="s">
        <v>186</v>
      </c>
      <c r="D69" s="146"/>
      <c r="E69" s="125"/>
      <c r="F69" s="125"/>
      <c r="G69" s="125"/>
      <c r="H69" s="125"/>
      <c r="I69" s="125"/>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c r="AV69" s="125"/>
      <c r="AW69" s="125"/>
      <c r="AX69" s="125"/>
      <c r="AY69" s="125"/>
    </row>
    <row r="70" spans="1:54" ht="18.75" customHeight="1" thickBot="1">
      <c r="A70" s="110"/>
      <c r="B70" s="110"/>
      <c r="C70" s="147"/>
      <c r="D70" s="723" t="s">
        <v>194</v>
      </c>
      <c r="E70" s="723"/>
      <c r="F70" s="148" t="s">
        <v>195</v>
      </c>
      <c r="G70" s="149"/>
      <c r="H70" s="149"/>
      <c r="I70" s="149"/>
      <c r="J70" s="149"/>
      <c r="K70" s="149"/>
      <c r="L70" s="149"/>
      <c r="M70" s="723" t="str">
        <f>M$1&amp;""</f>
        <v>2026年度登録</v>
      </c>
      <c r="N70" s="723"/>
      <c r="O70" s="723"/>
      <c r="P70" s="723"/>
      <c r="Q70" s="723"/>
      <c r="R70" s="723"/>
      <c r="S70" s="723"/>
      <c r="T70" s="149"/>
      <c r="U70" s="723" t="s">
        <v>134</v>
      </c>
      <c r="V70" s="723"/>
      <c r="W70" s="148" t="s">
        <v>150</v>
      </c>
      <c r="X70" s="149"/>
      <c r="Y70" s="149"/>
      <c r="Z70" s="149"/>
      <c r="AA70" s="149"/>
      <c r="AB70" s="149"/>
      <c r="AC70" s="149"/>
      <c r="AD70" s="149"/>
      <c r="AE70" s="149"/>
      <c r="AF70" s="149"/>
      <c r="AG70" s="149"/>
      <c r="AH70" s="149"/>
      <c r="AI70" s="149"/>
      <c r="AJ70" s="148" t="s">
        <v>151</v>
      </c>
      <c r="AK70" s="149"/>
      <c r="AL70" s="149"/>
      <c r="AM70" s="149"/>
      <c r="AN70" s="149"/>
      <c r="AO70" s="149"/>
      <c r="AP70" s="149"/>
      <c r="AQ70" s="149"/>
      <c r="AR70" s="150"/>
      <c r="AS70" s="150"/>
      <c r="AT70" s="147"/>
      <c r="AU70" s="147"/>
      <c r="AV70" s="147"/>
      <c r="AW70" s="147"/>
      <c r="AX70" s="147"/>
      <c r="AY70" s="147"/>
      <c r="AZ70" s="147"/>
      <c r="BA70" s="110"/>
      <c r="BB70" s="110"/>
    </row>
    <row r="71" spans="1:54" ht="61.5" customHeight="1" thickBot="1">
      <c r="A71" s="110"/>
      <c r="B71" s="110"/>
      <c r="C71" s="706" t="s">
        <v>152</v>
      </c>
      <c r="D71" s="707"/>
      <c r="E71" s="708" t="s">
        <v>196</v>
      </c>
      <c r="F71" s="708"/>
      <c r="G71" s="708"/>
      <c r="H71" s="708"/>
      <c r="I71" s="708"/>
      <c r="J71" s="175" t="s">
        <v>154</v>
      </c>
      <c r="K71" s="176" t="s">
        <v>155</v>
      </c>
      <c r="L71" s="176" t="s">
        <v>156</v>
      </c>
      <c r="M71" s="176" t="s">
        <v>157</v>
      </c>
      <c r="N71" s="176" t="s">
        <v>158</v>
      </c>
      <c r="O71" s="176" t="s">
        <v>159</v>
      </c>
      <c r="P71" s="176" t="s">
        <v>160</v>
      </c>
      <c r="Q71" s="176" t="s">
        <v>161</v>
      </c>
      <c r="R71" s="176" t="s">
        <v>162</v>
      </c>
      <c r="S71" s="176" t="s">
        <v>163</v>
      </c>
      <c r="T71" s="176" t="s">
        <v>164</v>
      </c>
      <c r="U71" s="176" t="s">
        <v>165</v>
      </c>
      <c r="V71" s="151" t="s">
        <v>166</v>
      </c>
      <c r="W71" s="151" t="s">
        <v>167</v>
      </c>
      <c r="X71" s="151" t="s">
        <v>132</v>
      </c>
      <c r="Y71" s="151" t="s">
        <v>131</v>
      </c>
      <c r="Z71" s="151" t="s">
        <v>130</v>
      </c>
      <c r="AA71" s="151" t="s">
        <v>125</v>
      </c>
      <c r="AB71" s="151" t="s">
        <v>126</v>
      </c>
      <c r="AC71" s="176" t="s">
        <v>127</v>
      </c>
      <c r="AD71" s="151" t="s">
        <v>128</v>
      </c>
      <c r="AE71" s="152" t="s">
        <v>129</v>
      </c>
      <c r="AF71" s="709" t="s">
        <v>197</v>
      </c>
      <c r="AG71" s="710"/>
      <c r="AH71" s="710"/>
      <c r="AI71" s="710"/>
      <c r="AJ71" s="710"/>
      <c r="AK71" s="710"/>
      <c r="AL71" s="710"/>
      <c r="AM71" s="710"/>
      <c r="AN71" s="710"/>
      <c r="AO71" s="710"/>
      <c r="AP71" s="710"/>
      <c r="AQ71" s="710"/>
      <c r="AR71" s="710"/>
      <c r="AS71" s="710"/>
      <c r="AT71" s="710"/>
      <c r="AU71" s="710"/>
      <c r="AV71" s="710"/>
      <c r="AW71" s="710"/>
      <c r="AX71" s="710"/>
      <c r="AY71" s="710"/>
      <c r="AZ71" s="711"/>
    </row>
    <row r="72" spans="1:54" ht="27" customHeight="1" thickBot="1">
      <c r="A72" s="114"/>
      <c r="B72" s="114"/>
      <c r="C72" s="830" t="s">
        <v>17</v>
      </c>
      <c r="D72" s="831"/>
      <c r="E72" s="832" t="str">
        <f>①日ソ登録選手入力!C$5&amp;""</f>
        <v/>
      </c>
      <c r="F72" s="833"/>
      <c r="G72" s="833"/>
      <c r="H72" s="833"/>
      <c r="I72" s="833"/>
      <c r="J72" s="833"/>
      <c r="K72" s="833"/>
      <c r="L72" s="833"/>
      <c r="M72" s="833"/>
      <c r="N72" s="833"/>
      <c r="O72" s="833"/>
      <c r="P72" s="833"/>
      <c r="Q72" s="833"/>
      <c r="R72" s="833"/>
      <c r="S72" s="833"/>
      <c r="T72" s="833"/>
      <c r="U72" s="834"/>
      <c r="V72" s="720" t="s">
        <v>169</v>
      </c>
      <c r="W72" s="720"/>
      <c r="X72" s="720"/>
      <c r="Y72" s="720"/>
      <c r="Z72" s="720"/>
      <c r="AA72" s="721"/>
      <c r="AB72" s="153" t="s">
        <v>198</v>
      </c>
      <c r="AC72" s="281" t="str">
        <f>COUNTA(①日ソ登録選手入力!D17:D19,①日ソ登録選手入力!D34:D83)&amp;""</f>
        <v>0</v>
      </c>
      <c r="AD72" s="153" t="s">
        <v>199</v>
      </c>
      <c r="AE72" s="154"/>
      <c r="AF72" s="827"/>
      <c r="AG72" s="828"/>
      <c r="AH72" s="828"/>
      <c r="AI72" s="828"/>
      <c r="AJ72" s="828"/>
      <c r="AK72" s="828"/>
      <c r="AL72" s="828"/>
      <c r="AM72" s="828"/>
      <c r="AN72" s="828"/>
      <c r="AO72" s="828"/>
      <c r="AP72" s="828"/>
      <c r="AQ72" s="828"/>
      <c r="AR72" s="828"/>
      <c r="AS72" s="828"/>
      <c r="AT72" s="828"/>
      <c r="AU72" s="828"/>
      <c r="AV72" s="828"/>
      <c r="AW72" s="828"/>
      <c r="AX72" s="828"/>
      <c r="AY72" s="828"/>
      <c r="AZ72" s="829"/>
    </row>
    <row r="73" spans="1:54" ht="27" customHeight="1" thickBot="1">
      <c r="A73" s="114"/>
      <c r="B73" s="114"/>
      <c r="C73" s="741" t="s">
        <v>172</v>
      </c>
      <c r="D73" s="742"/>
      <c r="E73" s="743" t="str">
        <f>①日ソ登録選手入力!C$6&amp;""</f>
        <v/>
      </c>
      <c r="F73" s="744"/>
      <c r="G73" s="745"/>
      <c r="H73" s="746" t="str">
        <f>①日ソ登録選手入力!C$7&amp;""</f>
        <v/>
      </c>
      <c r="I73" s="747"/>
      <c r="J73" s="747"/>
      <c r="K73" s="747"/>
      <c r="L73" s="747"/>
      <c r="M73" s="747"/>
      <c r="N73" s="747"/>
      <c r="O73" s="747"/>
      <c r="P73" s="747"/>
      <c r="Q73" s="747"/>
      <c r="R73" s="747"/>
      <c r="S73" s="747"/>
      <c r="T73" s="747"/>
      <c r="U73" s="747"/>
      <c r="V73" s="747"/>
      <c r="W73" s="747"/>
      <c r="X73" s="747"/>
      <c r="Y73" s="747"/>
      <c r="Z73" s="747"/>
      <c r="AA73" s="748"/>
      <c r="AB73" s="155" t="s">
        <v>33</v>
      </c>
      <c r="AC73" s="768" t="s">
        <v>173</v>
      </c>
      <c r="AD73" s="724"/>
      <c r="AE73" s="724"/>
      <c r="AF73" s="724"/>
      <c r="AG73" s="724"/>
      <c r="AH73" s="724"/>
      <c r="AI73" s="724" t="s">
        <v>174</v>
      </c>
      <c r="AJ73" s="724"/>
      <c r="AK73" s="724"/>
      <c r="AL73" s="720" t="s">
        <v>175</v>
      </c>
      <c r="AM73" s="749"/>
      <c r="AN73" s="749"/>
      <c r="AO73" s="749"/>
      <c r="AP73" s="724" t="s">
        <v>176</v>
      </c>
      <c r="AQ73" s="724"/>
      <c r="AR73" s="724"/>
      <c r="AS73" s="724"/>
      <c r="AT73" s="724"/>
      <c r="AU73" s="724"/>
      <c r="AV73" s="724"/>
      <c r="AW73" s="724"/>
      <c r="AX73" s="724" t="s">
        <v>177</v>
      </c>
      <c r="AY73" s="724"/>
      <c r="AZ73" s="725"/>
    </row>
    <row r="74" spans="1:54" ht="27" customHeight="1">
      <c r="A74" s="114"/>
      <c r="B74" s="114"/>
      <c r="C74" s="726" t="s">
        <v>178</v>
      </c>
      <c r="D74" s="727"/>
      <c r="E74" s="728" t="str">
        <f>①日ソ登録選手入力!C$10&amp;""</f>
        <v/>
      </c>
      <c r="F74" s="729"/>
      <c r="G74" s="730"/>
      <c r="H74" s="731" t="str">
        <f>①日ソ登録選手入力!C$11&amp;""</f>
        <v/>
      </c>
      <c r="I74" s="732"/>
      <c r="J74" s="732"/>
      <c r="K74" s="732"/>
      <c r="L74" s="732"/>
      <c r="M74" s="732"/>
      <c r="N74" s="732"/>
      <c r="O74" s="732"/>
      <c r="P74" s="733"/>
      <c r="Q74" s="733"/>
      <c r="R74" s="732"/>
      <c r="S74" s="732"/>
      <c r="T74" s="732"/>
      <c r="U74" s="732"/>
      <c r="V74" s="732"/>
      <c r="W74" s="732"/>
      <c r="X74" s="732"/>
      <c r="Y74" s="732"/>
      <c r="Z74" s="732"/>
      <c r="AA74" s="734"/>
      <c r="AB74" s="187" t="str">
        <f>①日ソ登録選手入力!C$67&amp;""</f>
        <v/>
      </c>
      <c r="AC74" s="836" t="str">
        <f>①日ソ登録選手入力!O$67&amp;""</f>
        <v>　</v>
      </c>
      <c r="AD74" s="836"/>
      <c r="AE74" s="836"/>
      <c r="AF74" s="836"/>
      <c r="AG74" s="836"/>
      <c r="AH74" s="836"/>
      <c r="AI74" s="836" t="str">
        <f>IF(①日ソ登録選手入力!J$67="","",①日ソ登録選手入力!Q$67)</f>
        <v/>
      </c>
      <c r="AJ74" s="836"/>
      <c r="AK74" s="836"/>
      <c r="AL74" s="837" t="str">
        <f>①日ソ登録選手入力!K$67&amp;""</f>
        <v/>
      </c>
      <c r="AM74" s="837"/>
      <c r="AN74" s="837"/>
      <c r="AO74" s="837"/>
      <c r="AP74" s="838" t="str">
        <f>①日ソ登録選手入力!L$67&amp;""</f>
        <v/>
      </c>
      <c r="AQ74" s="838"/>
      <c r="AR74" s="838"/>
      <c r="AS74" s="838"/>
      <c r="AT74" s="838"/>
      <c r="AU74" s="838"/>
      <c r="AV74" s="838"/>
      <c r="AW74" s="838"/>
      <c r="AX74" s="839"/>
      <c r="AY74" s="839"/>
      <c r="AZ74" s="840"/>
    </row>
    <row r="75" spans="1:54" ht="27" customHeight="1">
      <c r="A75" s="114"/>
      <c r="B75" s="114"/>
      <c r="C75" s="757" t="s">
        <v>179</v>
      </c>
      <c r="D75" s="758"/>
      <c r="E75" s="759" t="str">
        <f>①日ソ登録選手入力!C$9&amp;""</f>
        <v/>
      </c>
      <c r="F75" s="759"/>
      <c r="G75" s="759"/>
      <c r="H75" s="760"/>
      <c r="I75" s="760"/>
      <c r="J75" s="760"/>
      <c r="K75" s="760"/>
      <c r="L75" s="760"/>
      <c r="M75" s="760"/>
      <c r="N75" s="760"/>
      <c r="O75" s="760"/>
      <c r="P75" s="761" t="s">
        <v>25</v>
      </c>
      <c r="Q75" s="761"/>
      <c r="R75" s="762" t="str">
        <f>①日ソ登録選手入力!C$12&amp;""</f>
        <v/>
      </c>
      <c r="S75" s="763"/>
      <c r="T75" s="763"/>
      <c r="U75" s="763"/>
      <c r="V75" s="763"/>
      <c r="W75" s="763"/>
      <c r="X75" s="763"/>
      <c r="Y75" s="763"/>
      <c r="Z75" s="763"/>
      <c r="AA75" s="764"/>
      <c r="AB75" s="188" t="str">
        <f>①日ソ登録選手入力!C$68&amp;""</f>
        <v/>
      </c>
      <c r="AC75" s="735" t="str">
        <f>①日ソ登録選手入力!O$68&amp;""</f>
        <v>　</v>
      </c>
      <c r="AD75" s="735"/>
      <c r="AE75" s="735"/>
      <c r="AF75" s="735"/>
      <c r="AG75" s="735"/>
      <c r="AH75" s="735"/>
      <c r="AI75" s="735" t="str">
        <f>IF(①日ソ登録選手入力!J$68="","",①日ソ登録選手入力!Q$68)</f>
        <v/>
      </c>
      <c r="AJ75" s="735"/>
      <c r="AK75" s="735"/>
      <c r="AL75" s="737" t="str">
        <f>①日ソ登録選手入力!K$68&amp;""</f>
        <v/>
      </c>
      <c r="AM75" s="737"/>
      <c r="AN75" s="737"/>
      <c r="AO75" s="737"/>
      <c r="AP75" s="738" t="str">
        <f>①日ソ登録選手入力!L$68&amp;""</f>
        <v/>
      </c>
      <c r="AQ75" s="738"/>
      <c r="AR75" s="738"/>
      <c r="AS75" s="738"/>
      <c r="AT75" s="738"/>
      <c r="AU75" s="738"/>
      <c r="AV75" s="738"/>
      <c r="AW75" s="738"/>
      <c r="AX75" s="739"/>
      <c r="AY75" s="739"/>
      <c r="AZ75" s="740"/>
    </row>
    <row r="76" spans="1:54" ht="27" customHeight="1" thickBot="1">
      <c r="A76" s="114"/>
      <c r="B76" s="114"/>
      <c r="C76" s="750" t="s">
        <v>180</v>
      </c>
      <c r="D76" s="751"/>
      <c r="E76" s="752" t="str">
        <f>①日ソ登録選手入力!C$8&amp;""</f>
        <v/>
      </c>
      <c r="F76" s="753"/>
      <c r="G76" s="753"/>
      <c r="H76" s="753"/>
      <c r="I76" s="753"/>
      <c r="J76" s="753"/>
      <c r="K76" s="753"/>
      <c r="L76" s="753"/>
      <c r="M76" s="753"/>
      <c r="N76" s="753"/>
      <c r="O76" s="754"/>
      <c r="P76" s="755" t="s">
        <v>181</v>
      </c>
      <c r="Q76" s="751"/>
      <c r="R76" s="752" t="str">
        <f>①日ソ登録選手入力!O$20&amp;""</f>
        <v xml:space="preserve"> </v>
      </c>
      <c r="S76" s="753"/>
      <c r="T76" s="753"/>
      <c r="U76" s="753"/>
      <c r="V76" s="753"/>
      <c r="W76" s="753"/>
      <c r="X76" s="753"/>
      <c r="Y76" s="753"/>
      <c r="Z76" s="753"/>
      <c r="AA76" s="756"/>
      <c r="AB76" s="189" t="str">
        <f>①日ソ登録選手入力!C$69&amp;""</f>
        <v/>
      </c>
      <c r="AC76" s="735" t="str">
        <f>①日ソ登録選手入力!O$69&amp;""</f>
        <v>　</v>
      </c>
      <c r="AD76" s="735"/>
      <c r="AE76" s="735"/>
      <c r="AF76" s="735"/>
      <c r="AG76" s="735"/>
      <c r="AH76" s="735"/>
      <c r="AI76" s="735" t="str">
        <f>IF(①日ソ登録選手入力!J$69="","",①日ソ登録選手入力!Q$69)</f>
        <v/>
      </c>
      <c r="AJ76" s="735"/>
      <c r="AK76" s="735"/>
      <c r="AL76" s="737" t="str">
        <f>①日ソ登録選手入力!K$69&amp;""</f>
        <v/>
      </c>
      <c r="AM76" s="737"/>
      <c r="AN76" s="737"/>
      <c r="AO76" s="737"/>
      <c r="AP76" s="738" t="str">
        <f>①日ソ登録選手入力!L$69&amp;""</f>
        <v/>
      </c>
      <c r="AQ76" s="738"/>
      <c r="AR76" s="738"/>
      <c r="AS76" s="738"/>
      <c r="AT76" s="738"/>
      <c r="AU76" s="738"/>
      <c r="AV76" s="738"/>
      <c r="AW76" s="738"/>
      <c r="AX76" s="739"/>
      <c r="AY76" s="739"/>
      <c r="AZ76" s="740"/>
    </row>
    <row r="77" spans="1:54" ht="27" customHeight="1">
      <c r="A77" s="114"/>
      <c r="B77" s="114"/>
      <c r="C77" s="180" t="s">
        <v>33</v>
      </c>
      <c r="D77" s="768" t="s">
        <v>173</v>
      </c>
      <c r="E77" s="768"/>
      <c r="F77" s="768"/>
      <c r="G77" s="768"/>
      <c r="H77" s="768"/>
      <c r="I77" s="768"/>
      <c r="J77" s="768" t="s">
        <v>174</v>
      </c>
      <c r="K77" s="768"/>
      <c r="L77" s="768"/>
      <c r="M77" s="769" t="s">
        <v>175</v>
      </c>
      <c r="N77" s="770"/>
      <c r="O77" s="770"/>
      <c r="P77" s="770"/>
      <c r="Q77" s="768" t="s">
        <v>182</v>
      </c>
      <c r="R77" s="768"/>
      <c r="S77" s="768"/>
      <c r="T77" s="768"/>
      <c r="U77" s="768"/>
      <c r="V77" s="768"/>
      <c r="W77" s="768"/>
      <c r="X77" s="768"/>
      <c r="Y77" s="768" t="s">
        <v>177</v>
      </c>
      <c r="Z77" s="768"/>
      <c r="AA77" s="771"/>
      <c r="AB77" s="189" t="str">
        <f>①日ソ登録選手入力!C$70&amp;""</f>
        <v/>
      </c>
      <c r="AC77" s="735" t="str">
        <f>①日ソ登録選手入力!O$70&amp;""</f>
        <v>　</v>
      </c>
      <c r="AD77" s="735"/>
      <c r="AE77" s="735"/>
      <c r="AF77" s="735"/>
      <c r="AG77" s="735"/>
      <c r="AH77" s="735"/>
      <c r="AI77" s="735" t="str">
        <f>IF(①日ソ登録選手入力!J$70="","",①日ソ登録選手入力!Q$70)</f>
        <v/>
      </c>
      <c r="AJ77" s="735"/>
      <c r="AK77" s="735"/>
      <c r="AL77" s="737" t="str">
        <f>①日ソ登録選手入力!K$70&amp;""</f>
        <v/>
      </c>
      <c r="AM77" s="737"/>
      <c r="AN77" s="737"/>
      <c r="AO77" s="737"/>
      <c r="AP77" s="738" t="str">
        <f>①日ソ登録選手入力!L$70&amp;""</f>
        <v/>
      </c>
      <c r="AQ77" s="738"/>
      <c r="AR77" s="738"/>
      <c r="AS77" s="738"/>
      <c r="AT77" s="738"/>
      <c r="AU77" s="738"/>
      <c r="AV77" s="738"/>
      <c r="AW77" s="738"/>
      <c r="AX77" s="739"/>
      <c r="AY77" s="739"/>
      <c r="AZ77" s="740"/>
    </row>
    <row r="78" spans="1:54" ht="27" customHeight="1">
      <c r="A78" s="765" t="s">
        <v>91</v>
      </c>
      <c r="B78" s="841"/>
      <c r="C78" s="156"/>
      <c r="D78" s="735"/>
      <c r="E78" s="735"/>
      <c r="F78" s="735"/>
      <c r="G78" s="735"/>
      <c r="H78" s="735"/>
      <c r="I78" s="735"/>
      <c r="J78" s="735"/>
      <c r="K78" s="735"/>
      <c r="L78" s="735"/>
      <c r="M78" s="737"/>
      <c r="N78" s="737"/>
      <c r="O78" s="737"/>
      <c r="P78" s="737"/>
      <c r="Q78" s="738"/>
      <c r="R78" s="738"/>
      <c r="S78" s="738"/>
      <c r="T78" s="738"/>
      <c r="U78" s="738"/>
      <c r="V78" s="738"/>
      <c r="W78" s="738"/>
      <c r="X78" s="738"/>
      <c r="Y78" s="739"/>
      <c r="Z78" s="739"/>
      <c r="AA78" s="767"/>
      <c r="AB78" s="190" t="str">
        <f>①日ソ登録選手入力!C$71&amp;""</f>
        <v/>
      </c>
      <c r="AC78" s="735" t="str">
        <f>①日ソ登録選手入力!O$71&amp;""</f>
        <v>　</v>
      </c>
      <c r="AD78" s="735"/>
      <c r="AE78" s="735"/>
      <c r="AF78" s="735"/>
      <c r="AG78" s="735"/>
      <c r="AH78" s="735"/>
      <c r="AI78" s="735" t="str">
        <f>IF(①日ソ登録選手入力!J$71="","",①日ソ登録選手入力!Q$71)</f>
        <v/>
      </c>
      <c r="AJ78" s="735"/>
      <c r="AK78" s="735"/>
      <c r="AL78" s="737" t="str">
        <f>①日ソ登録選手入力!K$71&amp;""</f>
        <v/>
      </c>
      <c r="AM78" s="737"/>
      <c r="AN78" s="737"/>
      <c r="AO78" s="737"/>
      <c r="AP78" s="738" t="str">
        <f>①日ソ登録選手入力!L$71&amp;""</f>
        <v/>
      </c>
      <c r="AQ78" s="738"/>
      <c r="AR78" s="738"/>
      <c r="AS78" s="738"/>
      <c r="AT78" s="738"/>
      <c r="AU78" s="738"/>
      <c r="AV78" s="738"/>
      <c r="AW78" s="738"/>
      <c r="AX78" s="739"/>
      <c r="AY78" s="739"/>
      <c r="AZ78" s="740"/>
    </row>
    <row r="79" spans="1:54" ht="27" customHeight="1">
      <c r="A79" s="772" t="s">
        <v>90</v>
      </c>
      <c r="B79" s="843"/>
      <c r="C79" s="157"/>
      <c r="D79" s="735"/>
      <c r="E79" s="735"/>
      <c r="F79" s="735"/>
      <c r="G79" s="735"/>
      <c r="H79" s="735"/>
      <c r="I79" s="735"/>
      <c r="J79" s="735"/>
      <c r="K79" s="735"/>
      <c r="L79" s="735"/>
      <c r="M79" s="737"/>
      <c r="N79" s="737"/>
      <c r="O79" s="737"/>
      <c r="P79" s="737"/>
      <c r="Q79" s="738"/>
      <c r="R79" s="738"/>
      <c r="S79" s="738"/>
      <c r="T79" s="738"/>
      <c r="U79" s="738"/>
      <c r="V79" s="738"/>
      <c r="W79" s="738"/>
      <c r="X79" s="738"/>
      <c r="Y79" s="739"/>
      <c r="Z79" s="739"/>
      <c r="AA79" s="767"/>
      <c r="AB79" s="190" t="str">
        <f>①日ソ登録選手入力!C$72&amp;""</f>
        <v/>
      </c>
      <c r="AC79" s="735" t="str">
        <f>①日ソ登録選手入力!O$72&amp;""</f>
        <v>　</v>
      </c>
      <c r="AD79" s="735"/>
      <c r="AE79" s="735"/>
      <c r="AF79" s="735"/>
      <c r="AG79" s="735"/>
      <c r="AH79" s="735"/>
      <c r="AI79" s="735" t="str">
        <f>IF(①日ソ登録選手入力!J$72="","",①日ソ登録選手入力!Q$72)</f>
        <v/>
      </c>
      <c r="AJ79" s="735"/>
      <c r="AK79" s="735"/>
      <c r="AL79" s="737" t="str">
        <f>①日ソ登録選手入力!K$72&amp;""</f>
        <v/>
      </c>
      <c r="AM79" s="737"/>
      <c r="AN79" s="737"/>
      <c r="AO79" s="737"/>
      <c r="AP79" s="738" t="str">
        <f>①日ソ登録選手入力!L$72&amp;""</f>
        <v/>
      </c>
      <c r="AQ79" s="738"/>
      <c r="AR79" s="738"/>
      <c r="AS79" s="738"/>
      <c r="AT79" s="738"/>
      <c r="AU79" s="738"/>
      <c r="AV79" s="738"/>
      <c r="AW79" s="738"/>
      <c r="AX79" s="739"/>
      <c r="AY79" s="739"/>
      <c r="AZ79" s="740"/>
    </row>
    <row r="80" spans="1:54" ht="27" customHeight="1">
      <c r="A80" s="772" t="s">
        <v>90</v>
      </c>
      <c r="B80" s="773"/>
      <c r="C80" s="268"/>
      <c r="D80" s="842"/>
      <c r="E80" s="735"/>
      <c r="F80" s="735"/>
      <c r="G80" s="735"/>
      <c r="H80" s="735"/>
      <c r="I80" s="735"/>
      <c r="J80" s="735"/>
      <c r="K80" s="735"/>
      <c r="L80" s="735"/>
      <c r="M80" s="737"/>
      <c r="N80" s="737"/>
      <c r="O80" s="737"/>
      <c r="P80" s="737"/>
      <c r="Q80" s="738"/>
      <c r="R80" s="738"/>
      <c r="S80" s="738"/>
      <c r="T80" s="738"/>
      <c r="U80" s="738"/>
      <c r="V80" s="738"/>
      <c r="W80" s="738"/>
      <c r="X80" s="738"/>
      <c r="Y80" s="739"/>
      <c r="Z80" s="739"/>
      <c r="AA80" s="767"/>
      <c r="AB80" s="190" t="str">
        <f>①日ソ登録選手入力!C$73&amp;""</f>
        <v/>
      </c>
      <c r="AC80" s="735" t="str">
        <f>①日ソ登録選手入力!O$73&amp;""</f>
        <v>　</v>
      </c>
      <c r="AD80" s="735"/>
      <c r="AE80" s="735"/>
      <c r="AF80" s="735"/>
      <c r="AG80" s="735"/>
      <c r="AH80" s="735"/>
      <c r="AI80" s="735" t="str">
        <f>IF(①日ソ登録選手入力!J$73="","",①日ソ登録選手入力!Q$73)</f>
        <v/>
      </c>
      <c r="AJ80" s="735"/>
      <c r="AK80" s="735"/>
      <c r="AL80" s="737" t="str">
        <f>①日ソ登録選手入力!K$73&amp;""</f>
        <v/>
      </c>
      <c r="AM80" s="737"/>
      <c r="AN80" s="737"/>
      <c r="AO80" s="737"/>
      <c r="AP80" s="738" t="str">
        <f>①日ソ登録選手入力!L$73&amp;""</f>
        <v/>
      </c>
      <c r="AQ80" s="738"/>
      <c r="AR80" s="738"/>
      <c r="AS80" s="738"/>
      <c r="AT80" s="738"/>
      <c r="AU80" s="738"/>
      <c r="AV80" s="738"/>
      <c r="AW80" s="738"/>
      <c r="AX80" s="739"/>
      <c r="AY80" s="739"/>
      <c r="AZ80" s="740"/>
    </row>
    <row r="81" spans="1:52" ht="27" customHeight="1">
      <c r="A81" s="765" t="s">
        <v>183</v>
      </c>
      <c r="B81" s="841"/>
      <c r="C81" s="279"/>
      <c r="D81" s="735"/>
      <c r="E81" s="735"/>
      <c r="F81" s="735"/>
      <c r="G81" s="735"/>
      <c r="H81" s="735"/>
      <c r="I81" s="735"/>
      <c r="J81" s="735"/>
      <c r="K81" s="735"/>
      <c r="L81" s="735"/>
      <c r="M81" s="737"/>
      <c r="N81" s="737"/>
      <c r="O81" s="737"/>
      <c r="P81" s="737"/>
      <c r="Q81" s="738"/>
      <c r="R81" s="738"/>
      <c r="S81" s="738"/>
      <c r="T81" s="738"/>
      <c r="U81" s="738"/>
      <c r="V81" s="738"/>
      <c r="W81" s="738"/>
      <c r="X81" s="738"/>
      <c r="Y81" s="739"/>
      <c r="Z81" s="739"/>
      <c r="AA81" s="767"/>
      <c r="AB81" s="190" t="str">
        <f>①日ソ登録選手入力!C$74&amp;""</f>
        <v/>
      </c>
      <c r="AC81" s="735" t="str">
        <f>①日ソ登録選手入力!O$74&amp;""</f>
        <v>　</v>
      </c>
      <c r="AD81" s="735"/>
      <c r="AE81" s="735"/>
      <c r="AF81" s="735"/>
      <c r="AG81" s="735"/>
      <c r="AH81" s="735"/>
      <c r="AI81" s="735" t="str">
        <f>IF(①日ソ登録選手入力!J$74="","",①日ソ登録選手入力!Q$74)</f>
        <v/>
      </c>
      <c r="AJ81" s="735"/>
      <c r="AK81" s="735"/>
      <c r="AL81" s="737" t="str">
        <f>①日ソ登録選手入力!K$74&amp;""</f>
        <v/>
      </c>
      <c r="AM81" s="737"/>
      <c r="AN81" s="737"/>
      <c r="AO81" s="737"/>
      <c r="AP81" s="738" t="str">
        <f>①日ソ登録選手入力!L$74&amp;""</f>
        <v/>
      </c>
      <c r="AQ81" s="738"/>
      <c r="AR81" s="738"/>
      <c r="AS81" s="738"/>
      <c r="AT81" s="738"/>
      <c r="AU81" s="738"/>
      <c r="AV81" s="738"/>
      <c r="AW81" s="738"/>
      <c r="AX81" s="739"/>
      <c r="AY81" s="739"/>
      <c r="AZ81" s="740"/>
    </row>
    <row r="82" spans="1:52" ht="27" customHeight="1">
      <c r="A82" s="114"/>
      <c r="B82" s="114"/>
      <c r="C82" s="183" t="str">
        <f>①日ソ登録選手入力!C$59&amp;""</f>
        <v/>
      </c>
      <c r="D82" s="844" t="str">
        <f>①日ソ登録選手入力!O$59&amp;""</f>
        <v>　</v>
      </c>
      <c r="E82" s="844"/>
      <c r="F82" s="844"/>
      <c r="G82" s="844"/>
      <c r="H82" s="844"/>
      <c r="I82" s="844"/>
      <c r="J82" s="735" t="str">
        <f>IF(①日ソ登録選手入力!J$59="","",①日ソ登録選手入力!Q$59)</f>
        <v/>
      </c>
      <c r="K82" s="735"/>
      <c r="L82" s="735"/>
      <c r="M82" s="737" t="str">
        <f>①日ソ登録選手入力!K$59&amp;""</f>
        <v/>
      </c>
      <c r="N82" s="737"/>
      <c r="O82" s="737"/>
      <c r="P82" s="737"/>
      <c r="Q82" s="738" t="str">
        <f>①日ソ登録選手入力!L$59&amp;""</f>
        <v/>
      </c>
      <c r="R82" s="738"/>
      <c r="S82" s="738"/>
      <c r="T82" s="738"/>
      <c r="U82" s="738"/>
      <c r="V82" s="738"/>
      <c r="W82" s="738"/>
      <c r="X82" s="738"/>
      <c r="Y82" s="739"/>
      <c r="Z82" s="739"/>
      <c r="AA82" s="767"/>
      <c r="AB82" s="190" t="str">
        <f>①日ソ登録選手入力!C$75&amp;""</f>
        <v/>
      </c>
      <c r="AC82" s="735" t="str">
        <f>①日ソ登録選手入力!O$75&amp;""</f>
        <v>　</v>
      </c>
      <c r="AD82" s="735"/>
      <c r="AE82" s="735"/>
      <c r="AF82" s="735"/>
      <c r="AG82" s="735"/>
      <c r="AH82" s="735"/>
      <c r="AI82" s="735" t="str">
        <f>IF(①日ソ登録選手入力!J$75="","",①日ソ登録選手入力!Q$75)</f>
        <v/>
      </c>
      <c r="AJ82" s="735"/>
      <c r="AK82" s="735"/>
      <c r="AL82" s="737" t="str">
        <f>①日ソ登録選手入力!K$75&amp;""</f>
        <v/>
      </c>
      <c r="AM82" s="737"/>
      <c r="AN82" s="737"/>
      <c r="AO82" s="737"/>
      <c r="AP82" s="738" t="str">
        <f>①日ソ登録選手入力!L$75&amp;""</f>
        <v/>
      </c>
      <c r="AQ82" s="738"/>
      <c r="AR82" s="738"/>
      <c r="AS82" s="738"/>
      <c r="AT82" s="738"/>
      <c r="AU82" s="738"/>
      <c r="AV82" s="738"/>
      <c r="AW82" s="738"/>
      <c r="AX82" s="739"/>
      <c r="AY82" s="739"/>
      <c r="AZ82" s="740"/>
    </row>
    <row r="83" spans="1:52" ht="27" customHeight="1">
      <c r="A83" s="114"/>
      <c r="B83" s="114"/>
      <c r="C83" s="183" t="str">
        <f>①日ソ登録選手入力!C$60&amp;""</f>
        <v/>
      </c>
      <c r="D83" s="844" t="str">
        <f>①日ソ登録選手入力!O$60&amp;""</f>
        <v>　</v>
      </c>
      <c r="E83" s="844"/>
      <c r="F83" s="844"/>
      <c r="G83" s="844"/>
      <c r="H83" s="844"/>
      <c r="I83" s="844"/>
      <c r="J83" s="735" t="str">
        <f>IF(①日ソ登録選手入力!J$60="","",①日ソ登録選手入力!Q$60)</f>
        <v/>
      </c>
      <c r="K83" s="735"/>
      <c r="L83" s="735"/>
      <c r="M83" s="737" t="str">
        <f>①日ソ登録選手入力!K$60&amp;""</f>
        <v/>
      </c>
      <c r="N83" s="737"/>
      <c r="O83" s="737"/>
      <c r="P83" s="737"/>
      <c r="Q83" s="738" t="str">
        <f>①日ソ登録選手入力!L$60&amp;""</f>
        <v/>
      </c>
      <c r="R83" s="738"/>
      <c r="S83" s="738"/>
      <c r="T83" s="738"/>
      <c r="U83" s="738"/>
      <c r="V83" s="738"/>
      <c r="W83" s="738"/>
      <c r="X83" s="738"/>
      <c r="Y83" s="739"/>
      <c r="Z83" s="739"/>
      <c r="AA83" s="767"/>
      <c r="AB83" s="190" t="str">
        <f>①日ソ登録選手入力!C$76&amp;""</f>
        <v/>
      </c>
      <c r="AC83" s="735" t="str">
        <f>①日ソ登録選手入力!O$76&amp;""</f>
        <v>　</v>
      </c>
      <c r="AD83" s="735"/>
      <c r="AE83" s="735"/>
      <c r="AF83" s="735"/>
      <c r="AG83" s="735"/>
      <c r="AH83" s="735"/>
      <c r="AI83" s="735" t="str">
        <f>IF(①日ソ登録選手入力!J$76="","",①日ソ登録選手入力!Q$76)</f>
        <v/>
      </c>
      <c r="AJ83" s="735"/>
      <c r="AK83" s="735"/>
      <c r="AL83" s="737" t="str">
        <f>①日ソ登録選手入力!K$76&amp;""</f>
        <v/>
      </c>
      <c r="AM83" s="737"/>
      <c r="AN83" s="737"/>
      <c r="AO83" s="737"/>
      <c r="AP83" s="738" t="str">
        <f>①日ソ登録選手入力!L$76&amp;""</f>
        <v/>
      </c>
      <c r="AQ83" s="738"/>
      <c r="AR83" s="738"/>
      <c r="AS83" s="738"/>
      <c r="AT83" s="738"/>
      <c r="AU83" s="738"/>
      <c r="AV83" s="738"/>
      <c r="AW83" s="738"/>
      <c r="AX83" s="739"/>
      <c r="AY83" s="739"/>
      <c r="AZ83" s="740"/>
    </row>
    <row r="84" spans="1:52" ht="27" customHeight="1">
      <c r="A84" s="114"/>
      <c r="B84" s="114"/>
      <c r="C84" s="183" t="str">
        <f>①日ソ登録選手入力!C$61&amp;""</f>
        <v/>
      </c>
      <c r="D84" s="844" t="str">
        <f>①日ソ登録選手入力!O$61&amp;""</f>
        <v>　</v>
      </c>
      <c r="E84" s="844"/>
      <c r="F84" s="844"/>
      <c r="G84" s="844"/>
      <c r="H84" s="844"/>
      <c r="I84" s="844"/>
      <c r="J84" s="735" t="str">
        <f>IF(①日ソ登録選手入力!J$61="","",①日ソ登録選手入力!Q$61)</f>
        <v/>
      </c>
      <c r="K84" s="735"/>
      <c r="L84" s="735"/>
      <c r="M84" s="737" t="str">
        <f>①日ソ登録選手入力!K$61&amp;""</f>
        <v/>
      </c>
      <c r="N84" s="737"/>
      <c r="O84" s="737"/>
      <c r="P84" s="737"/>
      <c r="Q84" s="738" t="str">
        <f>①日ソ登録選手入力!L$61&amp;""</f>
        <v/>
      </c>
      <c r="R84" s="738"/>
      <c r="S84" s="738"/>
      <c r="T84" s="738"/>
      <c r="U84" s="738"/>
      <c r="V84" s="738"/>
      <c r="W84" s="738"/>
      <c r="X84" s="738"/>
      <c r="Y84" s="739"/>
      <c r="Z84" s="739"/>
      <c r="AA84" s="767"/>
      <c r="AB84" s="190" t="str">
        <f>①日ソ登録選手入力!C$77&amp;""</f>
        <v/>
      </c>
      <c r="AC84" s="735" t="str">
        <f>①日ソ登録選手入力!O$77&amp;""</f>
        <v>　</v>
      </c>
      <c r="AD84" s="735"/>
      <c r="AE84" s="735"/>
      <c r="AF84" s="735"/>
      <c r="AG84" s="735"/>
      <c r="AH84" s="735"/>
      <c r="AI84" s="735" t="str">
        <f>IF(①日ソ登録選手入力!J$77="","",①日ソ登録選手入力!Q$77)</f>
        <v/>
      </c>
      <c r="AJ84" s="735"/>
      <c r="AK84" s="735"/>
      <c r="AL84" s="737" t="str">
        <f>①日ソ登録選手入力!K$77&amp;""</f>
        <v/>
      </c>
      <c r="AM84" s="737"/>
      <c r="AN84" s="737"/>
      <c r="AO84" s="737"/>
      <c r="AP84" s="738" t="str">
        <f>①日ソ登録選手入力!L$77&amp;""</f>
        <v/>
      </c>
      <c r="AQ84" s="738"/>
      <c r="AR84" s="738"/>
      <c r="AS84" s="738"/>
      <c r="AT84" s="738"/>
      <c r="AU84" s="738"/>
      <c r="AV84" s="738"/>
      <c r="AW84" s="738"/>
      <c r="AX84" s="739"/>
      <c r="AY84" s="739"/>
      <c r="AZ84" s="740"/>
    </row>
    <row r="85" spans="1:52" ht="27" customHeight="1">
      <c r="A85" s="114"/>
      <c r="B85" s="114"/>
      <c r="C85" s="183" t="str">
        <f>①日ソ登録選手入力!C$62&amp;""</f>
        <v/>
      </c>
      <c r="D85" s="844" t="str">
        <f>①日ソ登録選手入力!O$62&amp;""</f>
        <v>　</v>
      </c>
      <c r="E85" s="844"/>
      <c r="F85" s="844"/>
      <c r="G85" s="844"/>
      <c r="H85" s="844"/>
      <c r="I85" s="844"/>
      <c r="J85" s="735" t="str">
        <f>IF(①日ソ登録選手入力!J$62="","",①日ソ登録選手入力!Q$62)</f>
        <v/>
      </c>
      <c r="K85" s="735"/>
      <c r="L85" s="735"/>
      <c r="M85" s="737" t="str">
        <f>①日ソ登録選手入力!K$62&amp;""</f>
        <v/>
      </c>
      <c r="N85" s="737"/>
      <c r="O85" s="737"/>
      <c r="P85" s="737"/>
      <c r="Q85" s="738" t="str">
        <f>①日ソ登録選手入力!L$62&amp;""</f>
        <v/>
      </c>
      <c r="R85" s="738"/>
      <c r="S85" s="738"/>
      <c r="T85" s="738"/>
      <c r="U85" s="738"/>
      <c r="V85" s="738"/>
      <c r="W85" s="738"/>
      <c r="X85" s="738"/>
      <c r="Y85" s="739"/>
      <c r="Z85" s="739"/>
      <c r="AA85" s="767"/>
      <c r="AB85" s="190" t="str">
        <f>①日ソ登録選手入力!C$78&amp;""</f>
        <v/>
      </c>
      <c r="AC85" s="735" t="str">
        <f>①日ソ登録選手入力!O$78&amp;""</f>
        <v>　</v>
      </c>
      <c r="AD85" s="735"/>
      <c r="AE85" s="735"/>
      <c r="AF85" s="735"/>
      <c r="AG85" s="735"/>
      <c r="AH85" s="735"/>
      <c r="AI85" s="735" t="str">
        <f>IF(①日ソ登録選手入力!J$78="","",①日ソ登録選手入力!Q$78)</f>
        <v/>
      </c>
      <c r="AJ85" s="735"/>
      <c r="AK85" s="735"/>
      <c r="AL85" s="737" t="str">
        <f>①日ソ登録選手入力!K$78&amp;""</f>
        <v/>
      </c>
      <c r="AM85" s="737"/>
      <c r="AN85" s="737"/>
      <c r="AO85" s="737"/>
      <c r="AP85" s="738" t="str">
        <f>①日ソ登録選手入力!L$78&amp;""</f>
        <v/>
      </c>
      <c r="AQ85" s="738"/>
      <c r="AR85" s="738"/>
      <c r="AS85" s="738"/>
      <c r="AT85" s="738"/>
      <c r="AU85" s="738"/>
      <c r="AV85" s="738"/>
      <c r="AW85" s="738"/>
      <c r="AX85" s="739"/>
      <c r="AY85" s="739"/>
      <c r="AZ85" s="740"/>
    </row>
    <row r="86" spans="1:52" ht="27" customHeight="1">
      <c r="A86" s="114"/>
      <c r="B86" s="114"/>
      <c r="C86" s="183" t="str">
        <f>①日ソ登録選手入力!C$63&amp;""</f>
        <v/>
      </c>
      <c r="D86" s="844" t="str">
        <f>①日ソ登録選手入力!O$63&amp;""</f>
        <v>　</v>
      </c>
      <c r="E86" s="844"/>
      <c r="F86" s="844"/>
      <c r="G86" s="844"/>
      <c r="H86" s="844"/>
      <c r="I86" s="844"/>
      <c r="J86" s="735" t="str">
        <f>IF(①日ソ登録選手入力!J$63="","",①日ソ登録選手入力!Q$63)</f>
        <v/>
      </c>
      <c r="K86" s="735"/>
      <c r="L86" s="735"/>
      <c r="M86" s="737" t="str">
        <f>①日ソ登録選手入力!K$63&amp;""</f>
        <v/>
      </c>
      <c r="N86" s="737"/>
      <c r="O86" s="737"/>
      <c r="P86" s="737"/>
      <c r="Q86" s="738" t="str">
        <f>①日ソ登録選手入力!L$63&amp;""</f>
        <v/>
      </c>
      <c r="R86" s="738"/>
      <c r="S86" s="738"/>
      <c r="T86" s="738"/>
      <c r="U86" s="738"/>
      <c r="V86" s="738"/>
      <c r="W86" s="738"/>
      <c r="X86" s="738"/>
      <c r="Y86" s="739"/>
      <c r="Z86" s="739"/>
      <c r="AA86" s="767"/>
      <c r="AB86" s="190" t="str">
        <f>①日ソ登録選手入力!C$79&amp;""</f>
        <v/>
      </c>
      <c r="AC86" s="735" t="str">
        <f>①日ソ登録選手入力!O$79&amp;""</f>
        <v>　</v>
      </c>
      <c r="AD86" s="735"/>
      <c r="AE86" s="735"/>
      <c r="AF86" s="735"/>
      <c r="AG86" s="735"/>
      <c r="AH86" s="735"/>
      <c r="AI86" s="735" t="str">
        <f>IF(①日ソ登録選手入力!J$79="","",①日ソ登録選手入力!Q$79)</f>
        <v/>
      </c>
      <c r="AJ86" s="735"/>
      <c r="AK86" s="735"/>
      <c r="AL86" s="737" t="str">
        <f>①日ソ登録選手入力!K$79&amp;""</f>
        <v/>
      </c>
      <c r="AM86" s="737"/>
      <c r="AN86" s="737"/>
      <c r="AO86" s="737"/>
      <c r="AP86" s="738" t="str">
        <f>①日ソ登録選手入力!L$79&amp;""</f>
        <v/>
      </c>
      <c r="AQ86" s="738"/>
      <c r="AR86" s="738"/>
      <c r="AS86" s="738"/>
      <c r="AT86" s="738"/>
      <c r="AU86" s="738"/>
      <c r="AV86" s="738"/>
      <c r="AW86" s="738"/>
      <c r="AX86" s="739"/>
      <c r="AY86" s="739"/>
      <c r="AZ86" s="740"/>
    </row>
    <row r="87" spans="1:52" ht="27" customHeight="1">
      <c r="A87" s="114"/>
      <c r="B87" s="114"/>
      <c r="C87" s="183" t="str">
        <f>①日ソ登録選手入力!C$64&amp;""</f>
        <v/>
      </c>
      <c r="D87" s="844" t="str">
        <f>①日ソ登録選手入力!O$64&amp;""</f>
        <v>　</v>
      </c>
      <c r="E87" s="844"/>
      <c r="F87" s="844"/>
      <c r="G87" s="844"/>
      <c r="H87" s="844"/>
      <c r="I87" s="844"/>
      <c r="J87" s="735" t="str">
        <f>IF(①日ソ登録選手入力!J$64="","",①日ソ登録選手入力!Q$64)</f>
        <v/>
      </c>
      <c r="K87" s="735"/>
      <c r="L87" s="735"/>
      <c r="M87" s="737" t="str">
        <f>①日ソ登録選手入力!K$64&amp;""</f>
        <v/>
      </c>
      <c r="N87" s="737"/>
      <c r="O87" s="737"/>
      <c r="P87" s="737"/>
      <c r="Q87" s="738" t="str">
        <f>①日ソ登録選手入力!L$64&amp;""</f>
        <v/>
      </c>
      <c r="R87" s="738"/>
      <c r="S87" s="738"/>
      <c r="T87" s="738"/>
      <c r="U87" s="738"/>
      <c r="V87" s="738"/>
      <c r="W87" s="738"/>
      <c r="X87" s="738"/>
      <c r="Y87" s="739"/>
      <c r="Z87" s="739"/>
      <c r="AA87" s="767"/>
      <c r="AB87" s="190" t="str">
        <f>①日ソ登録選手入力!C$80&amp;""</f>
        <v/>
      </c>
      <c r="AC87" s="735" t="str">
        <f>①日ソ登録選手入力!O$80&amp;""</f>
        <v>　</v>
      </c>
      <c r="AD87" s="735"/>
      <c r="AE87" s="735"/>
      <c r="AF87" s="735"/>
      <c r="AG87" s="735"/>
      <c r="AH87" s="735"/>
      <c r="AI87" s="735" t="str">
        <f>IF(①日ソ登録選手入力!J$80="","",①日ソ登録選手入力!Q$80)</f>
        <v/>
      </c>
      <c r="AJ87" s="735"/>
      <c r="AK87" s="735"/>
      <c r="AL87" s="737" t="str">
        <f>①日ソ登録選手入力!K$80&amp;""</f>
        <v/>
      </c>
      <c r="AM87" s="737"/>
      <c r="AN87" s="737"/>
      <c r="AO87" s="737"/>
      <c r="AP87" s="738" t="str">
        <f>①日ソ登録選手入力!L$80&amp;""</f>
        <v/>
      </c>
      <c r="AQ87" s="738"/>
      <c r="AR87" s="738"/>
      <c r="AS87" s="738"/>
      <c r="AT87" s="738"/>
      <c r="AU87" s="738"/>
      <c r="AV87" s="738"/>
      <c r="AW87" s="738"/>
      <c r="AX87" s="739"/>
      <c r="AY87" s="739"/>
      <c r="AZ87" s="740"/>
    </row>
    <row r="88" spans="1:52" ht="27" customHeight="1">
      <c r="A88" s="114"/>
      <c r="B88" s="114"/>
      <c r="C88" s="183" t="str">
        <f>①日ソ登録選手入力!C$65&amp;""</f>
        <v/>
      </c>
      <c r="D88" s="844" t="str">
        <f>①日ソ登録選手入力!O$65&amp;""</f>
        <v>　</v>
      </c>
      <c r="E88" s="844"/>
      <c r="F88" s="844"/>
      <c r="G88" s="844"/>
      <c r="H88" s="844"/>
      <c r="I88" s="844"/>
      <c r="J88" s="735" t="str">
        <f>IF(①日ソ登録選手入力!J$65="","",①日ソ登録選手入力!Q$65)</f>
        <v/>
      </c>
      <c r="K88" s="735"/>
      <c r="L88" s="735"/>
      <c r="M88" s="737" t="str">
        <f>①日ソ登録選手入力!K$65&amp;""</f>
        <v/>
      </c>
      <c r="N88" s="737"/>
      <c r="O88" s="737"/>
      <c r="P88" s="737"/>
      <c r="Q88" s="738" t="str">
        <f>①日ソ登録選手入力!L$65&amp;""</f>
        <v/>
      </c>
      <c r="R88" s="738"/>
      <c r="S88" s="738"/>
      <c r="T88" s="738"/>
      <c r="U88" s="738"/>
      <c r="V88" s="738"/>
      <c r="W88" s="738"/>
      <c r="X88" s="738"/>
      <c r="Y88" s="739"/>
      <c r="Z88" s="739"/>
      <c r="AA88" s="767"/>
      <c r="AB88" s="190" t="str">
        <f>①日ソ登録選手入力!C$81&amp;""</f>
        <v/>
      </c>
      <c r="AC88" s="735" t="str">
        <f>①日ソ登録選手入力!O$81&amp;""</f>
        <v>　</v>
      </c>
      <c r="AD88" s="735"/>
      <c r="AE88" s="735"/>
      <c r="AF88" s="735"/>
      <c r="AG88" s="735"/>
      <c r="AH88" s="735"/>
      <c r="AI88" s="735" t="str">
        <f>IF(①日ソ登録選手入力!J$81="","",①日ソ登録選手入力!Q$81)</f>
        <v/>
      </c>
      <c r="AJ88" s="735"/>
      <c r="AK88" s="735"/>
      <c r="AL88" s="737" t="str">
        <f>①日ソ登録選手入力!K$81&amp;""</f>
        <v/>
      </c>
      <c r="AM88" s="737"/>
      <c r="AN88" s="737"/>
      <c r="AO88" s="737"/>
      <c r="AP88" s="738" t="str">
        <f>①日ソ登録選手入力!L$81&amp;""</f>
        <v/>
      </c>
      <c r="AQ88" s="738"/>
      <c r="AR88" s="738"/>
      <c r="AS88" s="738"/>
      <c r="AT88" s="738"/>
      <c r="AU88" s="738"/>
      <c r="AV88" s="738"/>
      <c r="AW88" s="738"/>
      <c r="AX88" s="739"/>
      <c r="AY88" s="739"/>
      <c r="AZ88" s="740"/>
    </row>
    <row r="89" spans="1:52" ht="27" customHeight="1" thickBot="1">
      <c r="A89" s="114"/>
      <c r="B89" s="114"/>
      <c r="C89" s="184" t="str">
        <f>①日ソ登録選手入力!C$66&amp;""</f>
        <v/>
      </c>
      <c r="D89" s="845" t="str">
        <f>①日ソ登録選手入力!O$66&amp;""</f>
        <v>　</v>
      </c>
      <c r="E89" s="845"/>
      <c r="F89" s="845"/>
      <c r="G89" s="845"/>
      <c r="H89" s="845"/>
      <c r="I89" s="845"/>
      <c r="J89" s="779" t="str">
        <f>IF(①日ソ登録選手入力!J$66="","",①日ソ登録選手入力!Q$66)</f>
        <v/>
      </c>
      <c r="K89" s="779"/>
      <c r="L89" s="779"/>
      <c r="M89" s="781" t="str">
        <f>①日ソ登録選手入力!K$66&amp;""</f>
        <v/>
      </c>
      <c r="N89" s="781"/>
      <c r="O89" s="781"/>
      <c r="P89" s="781"/>
      <c r="Q89" s="782" t="str">
        <f>①日ソ登録選手入力!L$66&amp;""</f>
        <v/>
      </c>
      <c r="R89" s="782"/>
      <c r="S89" s="782"/>
      <c r="T89" s="782"/>
      <c r="U89" s="782"/>
      <c r="V89" s="782"/>
      <c r="W89" s="782"/>
      <c r="X89" s="782"/>
      <c r="Y89" s="777"/>
      <c r="Z89" s="777"/>
      <c r="AA89" s="783"/>
      <c r="AB89" s="191" t="str">
        <f>①日ソ登録選手入力!C$82&amp;""</f>
        <v/>
      </c>
      <c r="AC89" s="779" t="str">
        <f>①日ソ登録選手入力!O$82&amp;""</f>
        <v>　</v>
      </c>
      <c r="AD89" s="779"/>
      <c r="AE89" s="779"/>
      <c r="AF89" s="779"/>
      <c r="AG89" s="779"/>
      <c r="AH89" s="779"/>
      <c r="AI89" s="779" t="str">
        <f>IF(①日ソ登録選手入力!J$82="","",①日ソ登録選手入力!Q$80)</f>
        <v/>
      </c>
      <c r="AJ89" s="779"/>
      <c r="AK89" s="779"/>
      <c r="AL89" s="781" t="str">
        <f>①日ソ登録選手入力!K$82&amp;""</f>
        <v/>
      </c>
      <c r="AM89" s="781"/>
      <c r="AN89" s="781"/>
      <c r="AO89" s="781"/>
      <c r="AP89" s="782" t="str">
        <f>①日ソ登録選手入力!L$82&amp;""</f>
        <v/>
      </c>
      <c r="AQ89" s="782"/>
      <c r="AR89" s="782"/>
      <c r="AS89" s="782"/>
      <c r="AT89" s="782"/>
      <c r="AU89" s="782"/>
      <c r="AV89" s="782"/>
      <c r="AW89" s="782"/>
      <c r="AX89" s="777"/>
      <c r="AY89" s="777"/>
      <c r="AZ89" s="778"/>
    </row>
    <row r="90" spans="1:52" ht="7.5" customHeight="1">
      <c r="A90" s="114"/>
      <c r="B90" s="114"/>
      <c r="C90" s="114"/>
      <c r="D90" s="122"/>
      <c r="E90" s="122"/>
      <c r="F90" s="122"/>
      <c r="G90" s="122"/>
      <c r="H90" s="122"/>
      <c r="I90" s="122"/>
      <c r="J90" s="122"/>
      <c r="K90" s="122"/>
      <c r="L90" s="122"/>
      <c r="M90" s="122"/>
      <c r="N90" s="122"/>
      <c r="O90" s="122"/>
      <c r="P90" s="122"/>
      <c r="Q90" s="122"/>
      <c r="R90" s="122"/>
      <c r="S90" s="122"/>
      <c r="T90" s="122"/>
      <c r="U90" s="122"/>
      <c r="V90" s="122"/>
      <c r="W90" s="122"/>
      <c r="X90" s="122"/>
      <c r="Y90" s="122"/>
      <c r="Z90" s="122"/>
      <c r="AA90" s="122"/>
      <c r="AB90" s="123"/>
      <c r="AC90" s="122"/>
      <c r="AD90" s="122"/>
      <c r="AE90" s="122"/>
      <c r="AF90" s="122"/>
      <c r="AG90" s="122"/>
      <c r="AH90" s="122"/>
      <c r="AI90" s="122"/>
      <c r="AJ90" s="122"/>
      <c r="AK90" s="122"/>
      <c r="AL90" s="122"/>
      <c r="AM90" s="122"/>
      <c r="AN90" s="122"/>
      <c r="AO90" s="122"/>
      <c r="AP90" s="122"/>
      <c r="AQ90" s="122"/>
      <c r="AR90" s="122"/>
      <c r="AS90" s="122"/>
      <c r="AT90" s="122"/>
      <c r="AU90" s="122"/>
      <c r="AV90" s="122"/>
      <c r="AW90" s="122"/>
      <c r="AX90" s="122"/>
      <c r="AY90" s="122"/>
      <c r="AZ90" s="122"/>
    </row>
    <row r="91" spans="1:52">
      <c r="A91" s="110"/>
      <c r="B91" s="110"/>
      <c r="C91" s="158" t="s">
        <v>185</v>
      </c>
      <c r="D91" s="125"/>
      <c r="E91" s="125"/>
      <c r="F91" s="125"/>
      <c r="G91" s="125"/>
      <c r="H91" s="125"/>
      <c r="I91" s="125"/>
      <c r="J91" s="125"/>
      <c r="K91" s="125"/>
      <c r="L91" s="125"/>
      <c r="M91" s="125"/>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c r="AV91" s="125"/>
      <c r="AW91" s="125"/>
      <c r="AX91" s="125"/>
      <c r="AY91" s="125"/>
    </row>
    <row r="92" spans="1:52">
      <c r="A92" s="110"/>
      <c r="B92" s="110"/>
      <c r="C92" s="158" t="s">
        <v>186</v>
      </c>
      <c r="D92" s="125"/>
      <c r="E92" s="125"/>
      <c r="F92" s="125"/>
      <c r="G92" s="125"/>
      <c r="H92" s="125"/>
      <c r="I92" s="125"/>
      <c r="J92" s="125"/>
      <c r="K92" s="125"/>
      <c r="L92" s="125"/>
      <c r="M92" s="125"/>
      <c r="N92" s="125"/>
      <c r="O92" s="125"/>
      <c r="P92" s="125"/>
      <c r="Q92" s="125"/>
      <c r="R92" s="125"/>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c r="AV92" s="125"/>
      <c r="AW92" s="125"/>
      <c r="AX92" s="125"/>
      <c r="AY92" s="125"/>
    </row>
    <row r="93" spans="1:52">
      <c r="A93" s="110"/>
      <c r="B93" s="110"/>
      <c r="C93" s="110"/>
      <c r="D93" s="110"/>
      <c r="E93" s="110"/>
      <c r="F93" s="110"/>
      <c r="G93" s="110"/>
      <c r="H93" s="110"/>
      <c r="I93" s="110"/>
      <c r="J93" s="110"/>
      <c r="K93" s="110"/>
      <c r="L93" s="110"/>
      <c r="M93" s="110"/>
      <c r="N93" s="110"/>
      <c r="O93" s="110"/>
      <c r="P93" s="110"/>
      <c r="Q93" s="110"/>
      <c r="R93" s="110"/>
      <c r="S93" s="110"/>
      <c r="T93" s="110"/>
      <c r="U93" s="110"/>
      <c r="V93" s="110"/>
      <c r="W93" s="110"/>
      <c r="X93" s="110"/>
      <c r="Y93" s="110"/>
      <c r="Z93" s="110"/>
      <c r="AA93" s="110"/>
      <c r="AB93" s="110"/>
      <c r="AC93" s="110"/>
      <c r="AD93" s="110"/>
      <c r="AE93" s="110"/>
      <c r="AF93" s="110"/>
      <c r="AG93" s="110"/>
      <c r="AH93" s="110"/>
      <c r="AI93" s="110"/>
      <c r="AJ93" s="110"/>
      <c r="AK93" s="110"/>
      <c r="AL93" s="110"/>
      <c r="AM93" s="110"/>
      <c r="AN93" s="110"/>
      <c r="AO93" s="110"/>
      <c r="AP93" s="110"/>
      <c r="AQ93" s="110"/>
      <c r="AR93" s="110"/>
      <c r="AS93" s="110"/>
      <c r="AT93" s="110"/>
      <c r="AU93" s="110"/>
      <c r="AV93" s="110"/>
    </row>
    <row r="94" spans="1:52">
      <c r="A94" s="110"/>
      <c r="B94" s="110"/>
      <c r="C94" s="110"/>
      <c r="D94" s="110"/>
      <c r="E94" s="110"/>
      <c r="F94" s="110"/>
      <c r="G94" s="110"/>
      <c r="H94" s="110"/>
      <c r="I94" s="110"/>
      <c r="J94" s="110"/>
      <c r="K94" s="110"/>
      <c r="L94" s="110"/>
      <c r="M94" s="110"/>
      <c r="N94" s="110"/>
      <c r="O94" s="110"/>
      <c r="P94" s="110"/>
      <c r="Q94" s="110"/>
      <c r="R94" s="110"/>
      <c r="S94" s="110"/>
      <c r="T94" s="110"/>
      <c r="U94" s="110"/>
      <c r="V94" s="110"/>
      <c r="W94" s="110"/>
      <c r="X94" s="110"/>
      <c r="Y94" s="110"/>
      <c r="Z94" s="110"/>
      <c r="AA94" s="110"/>
      <c r="AB94" s="110"/>
      <c r="AC94" s="110"/>
      <c r="AD94" s="110"/>
      <c r="AE94" s="110"/>
      <c r="AF94" s="110"/>
      <c r="AG94" s="110"/>
      <c r="AH94" s="110"/>
      <c r="AI94" s="110"/>
      <c r="AJ94" s="110"/>
      <c r="AK94" s="110"/>
      <c r="AL94" s="110"/>
      <c r="AM94" s="110"/>
      <c r="AN94" s="110"/>
      <c r="AO94" s="110"/>
      <c r="AP94" s="110"/>
      <c r="AQ94" s="110"/>
      <c r="AR94" s="110"/>
      <c r="AS94" s="110"/>
      <c r="AT94" s="110"/>
      <c r="AU94" s="110"/>
      <c r="AV94" s="110"/>
    </row>
    <row r="95" spans="1:52">
      <c r="A95" s="110"/>
      <c r="B95" s="110"/>
      <c r="C95" s="110"/>
      <c r="D95" s="110"/>
      <c r="E95" s="110"/>
      <c r="F95" s="110"/>
      <c r="G95" s="110"/>
      <c r="H95" s="110"/>
      <c r="I95" s="110"/>
      <c r="J95" s="110"/>
      <c r="K95" s="110"/>
      <c r="L95" s="110"/>
      <c r="M95" s="110"/>
      <c r="N95" s="110"/>
      <c r="O95" s="110"/>
      <c r="P95" s="110"/>
      <c r="Q95" s="110"/>
      <c r="R95" s="110"/>
      <c r="S95" s="110"/>
      <c r="T95" s="110"/>
      <c r="U95" s="110"/>
      <c r="V95" s="110"/>
      <c r="W95" s="110"/>
      <c r="X95" s="110"/>
      <c r="Y95" s="110"/>
      <c r="Z95" s="110"/>
      <c r="AA95" s="110"/>
      <c r="AB95" s="110"/>
      <c r="AC95" s="110"/>
      <c r="AD95" s="110"/>
      <c r="AE95" s="110"/>
      <c r="AF95" s="110"/>
      <c r="AG95" s="110"/>
      <c r="AH95" s="110"/>
      <c r="AI95" s="110"/>
      <c r="AJ95" s="110"/>
      <c r="AK95" s="110"/>
      <c r="AL95" s="110"/>
      <c r="AM95" s="110"/>
      <c r="AN95" s="110"/>
      <c r="AO95" s="110"/>
      <c r="AP95" s="110"/>
      <c r="AQ95" s="110"/>
      <c r="AR95" s="110"/>
      <c r="AS95" s="110"/>
      <c r="AT95" s="110"/>
      <c r="AU95" s="110"/>
      <c r="AV95" s="110"/>
    </row>
    <row r="96" spans="1:52">
      <c r="A96" s="110"/>
      <c r="B96" s="110"/>
      <c r="C96" s="110"/>
      <c r="D96" s="110"/>
      <c r="E96" s="110"/>
      <c r="F96" s="110"/>
      <c r="G96" s="110"/>
      <c r="H96" s="110"/>
      <c r="I96" s="110"/>
      <c r="J96" s="110"/>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10"/>
      <c r="AH96" s="110"/>
      <c r="AI96" s="110"/>
      <c r="AJ96" s="110"/>
      <c r="AK96" s="110"/>
      <c r="AL96" s="110"/>
      <c r="AM96" s="110"/>
      <c r="AN96" s="110"/>
      <c r="AO96" s="110"/>
      <c r="AP96" s="110"/>
      <c r="AQ96" s="110"/>
      <c r="AR96" s="110"/>
      <c r="AS96" s="110"/>
      <c r="AT96" s="110"/>
      <c r="AU96" s="110"/>
      <c r="AV96" s="110"/>
    </row>
    <row r="97" spans="1:48">
      <c r="A97" s="110"/>
      <c r="B97" s="110"/>
      <c r="C97" s="110"/>
      <c r="D97" s="110"/>
      <c r="E97" s="110"/>
      <c r="F97" s="110"/>
      <c r="G97" s="110"/>
      <c r="H97" s="110"/>
      <c r="I97" s="110"/>
      <c r="J97" s="110"/>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110"/>
      <c r="AH97" s="110"/>
      <c r="AI97" s="110"/>
      <c r="AJ97" s="110"/>
      <c r="AK97" s="110"/>
      <c r="AL97" s="110"/>
      <c r="AM97" s="110"/>
      <c r="AN97" s="110"/>
      <c r="AO97" s="110"/>
      <c r="AP97" s="110"/>
      <c r="AQ97" s="110"/>
      <c r="AR97" s="110"/>
      <c r="AS97" s="110"/>
      <c r="AT97" s="110"/>
      <c r="AU97" s="110"/>
      <c r="AV97" s="110"/>
    </row>
    <row r="98" spans="1:48">
      <c r="A98" s="110"/>
      <c r="B98" s="110"/>
      <c r="C98" s="110"/>
      <c r="D98" s="110"/>
      <c r="E98" s="110"/>
      <c r="F98" s="110"/>
      <c r="G98" s="110"/>
      <c r="H98" s="110"/>
      <c r="I98" s="110"/>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10"/>
      <c r="AJ98" s="110"/>
      <c r="AK98" s="110"/>
      <c r="AL98" s="110"/>
      <c r="AM98" s="110"/>
      <c r="AN98" s="110"/>
      <c r="AO98" s="110"/>
      <c r="AP98" s="110"/>
      <c r="AQ98" s="110"/>
      <c r="AR98" s="110"/>
      <c r="AS98" s="110"/>
      <c r="AT98" s="110"/>
      <c r="AU98" s="110"/>
      <c r="AV98" s="110"/>
    </row>
    <row r="99" spans="1:48">
      <c r="A99" s="110"/>
      <c r="B99" s="110"/>
      <c r="C99" s="110"/>
      <c r="D99" s="110"/>
      <c r="E99" s="110"/>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10"/>
      <c r="AJ99" s="110"/>
      <c r="AK99" s="110"/>
      <c r="AL99" s="110"/>
      <c r="AM99" s="110"/>
      <c r="AN99" s="110"/>
      <c r="AO99" s="110"/>
      <c r="AP99" s="110"/>
      <c r="AQ99" s="110"/>
      <c r="AR99" s="110"/>
      <c r="AS99" s="110"/>
      <c r="AT99" s="110"/>
      <c r="AU99" s="110"/>
      <c r="AV99" s="110"/>
    </row>
    <row r="100" spans="1:48">
      <c r="A100" s="110"/>
      <c r="B100" s="110"/>
      <c r="C100" s="110"/>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0"/>
      <c r="AM100" s="110"/>
      <c r="AN100" s="110"/>
      <c r="AO100" s="110"/>
      <c r="AP100" s="110"/>
      <c r="AQ100" s="110"/>
      <c r="AR100" s="110"/>
      <c r="AS100" s="110"/>
      <c r="AT100" s="110"/>
      <c r="AU100" s="110"/>
      <c r="AV100" s="110"/>
    </row>
    <row r="101" spans="1:48">
      <c r="A101" s="110"/>
      <c r="B101" s="110"/>
      <c r="C101" s="110"/>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110"/>
      <c r="AJ101" s="110"/>
      <c r="AK101" s="110"/>
      <c r="AL101" s="110"/>
      <c r="AM101" s="110"/>
      <c r="AN101" s="110"/>
      <c r="AO101" s="110"/>
      <c r="AP101" s="110"/>
      <c r="AQ101" s="110"/>
      <c r="AR101" s="110"/>
      <c r="AS101" s="110"/>
      <c r="AT101" s="110"/>
      <c r="AU101" s="110"/>
      <c r="AV101" s="110"/>
    </row>
    <row r="102" spans="1:48">
      <c r="A102" s="110"/>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0"/>
      <c r="AP102" s="110"/>
      <c r="AQ102" s="110"/>
      <c r="AR102" s="110"/>
      <c r="AS102" s="110"/>
      <c r="AT102" s="110"/>
      <c r="AU102" s="110"/>
      <c r="AV102" s="110"/>
    </row>
    <row r="103" spans="1:48">
      <c r="A103" s="110"/>
      <c r="B103" s="110"/>
      <c r="C103" s="110"/>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0"/>
      <c r="AN103" s="110"/>
      <c r="AO103" s="110"/>
      <c r="AP103" s="110"/>
      <c r="AQ103" s="110"/>
      <c r="AR103" s="110"/>
      <c r="AS103" s="110"/>
      <c r="AT103" s="110"/>
      <c r="AU103" s="110"/>
      <c r="AV103" s="110"/>
    </row>
    <row r="104" spans="1:48">
      <c r="A104" s="110"/>
      <c r="B104" s="110"/>
      <c r="C104" s="110"/>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0"/>
      <c r="AN104" s="110"/>
      <c r="AO104" s="110"/>
      <c r="AP104" s="110"/>
      <c r="AQ104" s="110"/>
      <c r="AR104" s="110"/>
      <c r="AS104" s="110"/>
      <c r="AT104" s="110"/>
      <c r="AU104" s="110"/>
      <c r="AV104" s="110"/>
    </row>
    <row r="105" spans="1:48">
      <c r="A105" s="110"/>
      <c r="B105" s="110"/>
      <c r="C105" s="110"/>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10"/>
      <c r="AJ105" s="110"/>
      <c r="AK105" s="110"/>
      <c r="AL105" s="110"/>
      <c r="AM105" s="110"/>
      <c r="AN105" s="110"/>
      <c r="AO105" s="110"/>
      <c r="AP105" s="110"/>
      <c r="AQ105" s="110"/>
      <c r="AR105" s="110"/>
      <c r="AS105" s="110"/>
      <c r="AT105" s="110"/>
      <c r="AU105" s="110"/>
      <c r="AV105" s="110"/>
    </row>
    <row r="106" spans="1:48">
      <c r="A106" s="110"/>
      <c r="B106" s="110"/>
      <c r="C106" s="110"/>
      <c r="D106" s="110"/>
      <c r="E106" s="110"/>
      <c r="F106" s="110"/>
      <c r="G106" s="110"/>
      <c r="H106" s="110"/>
      <c r="I106" s="110"/>
      <c r="J106" s="110"/>
      <c r="K106" s="110"/>
      <c r="L106" s="110"/>
      <c r="M106" s="110"/>
      <c r="N106" s="110"/>
      <c r="O106" s="110"/>
      <c r="P106" s="110"/>
      <c r="Q106" s="110"/>
      <c r="R106" s="110"/>
      <c r="S106" s="110"/>
      <c r="T106" s="110"/>
      <c r="U106" s="110"/>
      <c r="V106" s="110"/>
      <c r="W106" s="110"/>
      <c r="X106" s="110"/>
      <c r="Y106" s="110"/>
      <c r="Z106" s="110"/>
      <c r="AA106" s="110"/>
      <c r="AB106" s="110"/>
      <c r="AC106" s="110"/>
      <c r="AD106" s="110"/>
      <c r="AE106" s="110"/>
      <c r="AF106" s="110"/>
      <c r="AG106" s="110"/>
      <c r="AH106" s="110"/>
      <c r="AI106" s="110"/>
      <c r="AJ106" s="110"/>
      <c r="AK106" s="110"/>
      <c r="AL106" s="110"/>
      <c r="AM106" s="110"/>
      <c r="AN106" s="110"/>
      <c r="AO106" s="110"/>
      <c r="AP106" s="110"/>
      <c r="AQ106" s="110"/>
      <c r="AR106" s="110"/>
      <c r="AS106" s="110"/>
      <c r="AT106" s="110"/>
      <c r="AU106" s="110"/>
      <c r="AV106" s="110"/>
    </row>
    <row r="107" spans="1:48">
      <c r="A107" s="110"/>
      <c r="B107" s="110"/>
      <c r="C107" s="110"/>
      <c r="D107" s="110"/>
      <c r="E107" s="110"/>
      <c r="F107" s="110"/>
      <c r="G107" s="110"/>
      <c r="H107" s="110"/>
      <c r="I107" s="110"/>
      <c r="J107" s="110"/>
      <c r="K107" s="110"/>
      <c r="L107" s="110"/>
      <c r="M107" s="110"/>
      <c r="N107" s="110"/>
      <c r="O107" s="110"/>
      <c r="P107" s="110"/>
      <c r="Q107" s="110"/>
      <c r="R107" s="110"/>
      <c r="S107" s="110"/>
      <c r="T107" s="110"/>
      <c r="U107" s="110"/>
      <c r="V107" s="110"/>
      <c r="W107" s="110"/>
      <c r="X107" s="110"/>
      <c r="Y107" s="110"/>
      <c r="Z107" s="110"/>
      <c r="AA107" s="110"/>
      <c r="AB107" s="110"/>
      <c r="AC107" s="110"/>
      <c r="AD107" s="110"/>
      <c r="AE107" s="110"/>
      <c r="AF107" s="110"/>
      <c r="AG107" s="110"/>
      <c r="AH107" s="110"/>
      <c r="AI107" s="110"/>
      <c r="AJ107" s="110"/>
      <c r="AK107" s="110"/>
      <c r="AL107" s="110"/>
      <c r="AM107" s="110"/>
      <c r="AN107" s="110"/>
      <c r="AO107" s="110"/>
      <c r="AP107" s="110"/>
      <c r="AQ107" s="110"/>
      <c r="AR107" s="110"/>
      <c r="AS107" s="110"/>
      <c r="AT107" s="110"/>
      <c r="AU107" s="110"/>
      <c r="AV107" s="110"/>
    </row>
    <row r="108" spans="1:48">
      <c r="A108" s="110"/>
      <c r="B108" s="110"/>
      <c r="C108" s="110"/>
      <c r="D108" s="110"/>
      <c r="E108" s="110"/>
      <c r="F108" s="110"/>
      <c r="G108" s="110"/>
      <c r="H108" s="110"/>
      <c r="I108" s="110"/>
      <c r="J108" s="110"/>
      <c r="K108" s="110"/>
      <c r="L108" s="110"/>
      <c r="M108" s="110"/>
      <c r="N108" s="110"/>
      <c r="O108" s="110"/>
      <c r="P108" s="110"/>
      <c r="Q108" s="110"/>
      <c r="R108" s="110"/>
      <c r="S108" s="110"/>
      <c r="T108" s="110"/>
      <c r="U108" s="110"/>
      <c r="V108" s="110"/>
      <c r="W108" s="110"/>
      <c r="X108" s="110"/>
      <c r="Y108" s="110"/>
      <c r="Z108" s="110"/>
      <c r="AA108" s="110"/>
      <c r="AB108" s="110"/>
      <c r="AC108" s="110"/>
      <c r="AD108" s="110"/>
      <c r="AE108" s="110"/>
      <c r="AF108" s="110"/>
      <c r="AG108" s="110"/>
      <c r="AH108" s="110"/>
      <c r="AI108" s="110"/>
      <c r="AJ108" s="110"/>
      <c r="AK108" s="110"/>
      <c r="AL108" s="110"/>
      <c r="AM108" s="110"/>
      <c r="AN108" s="110"/>
      <c r="AO108" s="110"/>
      <c r="AP108" s="110"/>
      <c r="AQ108" s="110"/>
      <c r="AR108" s="110"/>
      <c r="AS108" s="110"/>
      <c r="AT108" s="110"/>
      <c r="AU108" s="110"/>
      <c r="AV108" s="110"/>
    </row>
    <row r="109" spans="1:48">
      <c r="A109" s="110"/>
      <c r="B109" s="110"/>
      <c r="C109" s="110"/>
      <c r="D109" s="110"/>
      <c r="E109" s="110"/>
      <c r="F109" s="110"/>
      <c r="G109" s="110"/>
      <c r="H109" s="110"/>
      <c r="I109" s="110"/>
      <c r="J109" s="110"/>
      <c r="K109" s="110"/>
      <c r="L109" s="110"/>
      <c r="M109" s="110"/>
      <c r="N109" s="110"/>
      <c r="O109" s="110"/>
      <c r="P109" s="110"/>
      <c r="Q109" s="110"/>
      <c r="R109" s="110"/>
      <c r="S109" s="110"/>
      <c r="T109" s="110"/>
      <c r="U109" s="110"/>
      <c r="V109" s="110"/>
      <c r="W109" s="110"/>
      <c r="X109" s="110"/>
      <c r="Y109" s="110"/>
      <c r="Z109" s="110"/>
      <c r="AA109" s="110"/>
      <c r="AB109" s="110"/>
      <c r="AC109" s="110"/>
      <c r="AD109" s="110"/>
      <c r="AE109" s="110"/>
      <c r="AF109" s="110"/>
      <c r="AG109" s="110"/>
      <c r="AH109" s="110"/>
      <c r="AI109" s="110"/>
      <c r="AJ109" s="110"/>
      <c r="AK109" s="110"/>
      <c r="AL109" s="110"/>
      <c r="AM109" s="110"/>
      <c r="AN109" s="110"/>
      <c r="AO109" s="110"/>
      <c r="AP109" s="110"/>
      <c r="AQ109" s="110"/>
      <c r="AR109" s="110"/>
      <c r="AS109" s="110"/>
      <c r="AT109" s="110"/>
      <c r="AU109" s="110"/>
      <c r="AV109" s="110"/>
    </row>
    <row r="110" spans="1:48">
      <c r="A110" s="110"/>
      <c r="B110" s="110"/>
      <c r="C110" s="110"/>
      <c r="D110" s="110"/>
      <c r="E110" s="110"/>
      <c r="F110" s="110"/>
      <c r="G110" s="110"/>
      <c r="H110" s="110"/>
      <c r="I110" s="110"/>
      <c r="J110" s="110"/>
      <c r="K110" s="110"/>
      <c r="L110" s="110"/>
      <c r="M110" s="110"/>
      <c r="N110" s="110"/>
      <c r="O110" s="110"/>
      <c r="P110" s="110"/>
      <c r="Q110" s="110"/>
      <c r="R110" s="110"/>
      <c r="S110" s="110"/>
      <c r="T110" s="110"/>
      <c r="U110" s="110"/>
      <c r="V110" s="110"/>
      <c r="W110" s="110"/>
      <c r="X110" s="110"/>
      <c r="Y110" s="110"/>
      <c r="Z110" s="110"/>
      <c r="AA110" s="110"/>
      <c r="AB110" s="110"/>
      <c r="AC110" s="110"/>
      <c r="AD110" s="110"/>
      <c r="AE110" s="110"/>
      <c r="AF110" s="110"/>
      <c r="AG110" s="110"/>
      <c r="AH110" s="110"/>
      <c r="AI110" s="110"/>
      <c r="AJ110" s="110"/>
      <c r="AK110" s="110"/>
      <c r="AL110" s="110"/>
      <c r="AM110" s="110"/>
      <c r="AN110" s="110"/>
      <c r="AO110" s="110"/>
      <c r="AP110" s="110"/>
      <c r="AQ110" s="110"/>
      <c r="AR110" s="110"/>
      <c r="AS110" s="110"/>
      <c r="AT110" s="110"/>
      <c r="AU110" s="110"/>
      <c r="AV110" s="110"/>
    </row>
    <row r="111" spans="1:48">
      <c r="A111" s="110"/>
      <c r="B111" s="110"/>
      <c r="C111" s="110"/>
      <c r="D111" s="110"/>
      <c r="E111" s="110"/>
      <c r="F111" s="110"/>
      <c r="G111" s="110"/>
      <c r="H111" s="110"/>
      <c r="I111" s="110"/>
      <c r="J111" s="110"/>
      <c r="K111" s="110"/>
      <c r="L111" s="110"/>
      <c r="M111" s="110"/>
      <c r="N111" s="110"/>
      <c r="O111" s="110"/>
      <c r="P111" s="110"/>
      <c r="Q111" s="110"/>
      <c r="R111" s="110"/>
      <c r="S111" s="110"/>
      <c r="T111" s="110"/>
      <c r="U111" s="110"/>
      <c r="V111" s="110"/>
      <c r="W111" s="110"/>
      <c r="X111" s="110"/>
      <c r="Y111" s="110"/>
      <c r="Z111" s="110"/>
      <c r="AA111" s="110"/>
      <c r="AB111" s="110"/>
      <c r="AC111" s="110"/>
      <c r="AD111" s="110"/>
      <c r="AE111" s="110"/>
      <c r="AF111" s="110"/>
      <c r="AG111" s="110"/>
      <c r="AH111" s="110"/>
      <c r="AI111" s="110"/>
      <c r="AJ111" s="110"/>
      <c r="AK111" s="110"/>
      <c r="AL111" s="110"/>
      <c r="AM111" s="110"/>
      <c r="AN111" s="110"/>
      <c r="AO111" s="110"/>
      <c r="AP111" s="110"/>
      <c r="AQ111" s="110"/>
      <c r="AR111" s="110"/>
      <c r="AS111" s="110"/>
      <c r="AT111" s="110"/>
      <c r="AU111" s="110"/>
      <c r="AV111" s="110"/>
    </row>
  </sheetData>
  <sheetProtection algorithmName="SHA-512" hashValue="4+AVQ9Sk9wzmFUe/cIyJg6qL2l5LmwF4RAWABXXykv+++a8xalTyWPplO6DudIX4eZDDJLwydJrqY5ATrkHIQw==" saltValue="eVGzDe1ARlO63t4MXvWILw==" spinCount="100000" sheet="1" formatCells="0" selectLockedCells="1"/>
  <mergeCells count="709">
    <mergeCell ref="AX89:AZ89"/>
    <mergeCell ref="BD1:BF1"/>
    <mergeCell ref="AI88:AK88"/>
    <mergeCell ref="AL88:AO88"/>
    <mergeCell ref="AP88:AW88"/>
    <mergeCell ref="AX88:AZ88"/>
    <mergeCell ref="AX87:AZ87"/>
    <mergeCell ref="AI86:AK86"/>
    <mergeCell ref="AL86:AO86"/>
    <mergeCell ref="AP86:AW86"/>
    <mergeCell ref="AX86:AZ86"/>
    <mergeCell ref="AI85:AK85"/>
    <mergeCell ref="AL85:AO85"/>
    <mergeCell ref="AP85:AW85"/>
    <mergeCell ref="AX85:AZ85"/>
    <mergeCell ref="AX84:AZ84"/>
    <mergeCell ref="AI83:AK83"/>
    <mergeCell ref="AL83:AO83"/>
    <mergeCell ref="AP83:AW83"/>
    <mergeCell ref="AX83:AZ83"/>
    <mergeCell ref="AI82:AK82"/>
    <mergeCell ref="AL82:AO82"/>
    <mergeCell ref="AP82:AW82"/>
    <mergeCell ref="AX82:AZ82"/>
    <mergeCell ref="D89:I89"/>
    <mergeCell ref="J89:L89"/>
    <mergeCell ref="M89:P89"/>
    <mergeCell ref="Q89:X89"/>
    <mergeCell ref="Y89:AA89"/>
    <mergeCell ref="AC89:AH89"/>
    <mergeCell ref="AI87:AK87"/>
    <mergeCell ref="AL87:AO87"/>
    <mergeCell ref="AP87:AW87"/>
    <mergeCell ref="D88:I88"/>
    <mergeCell ref="J88:L88"/>
    <mergeCell ref="M88:P88"/>
    <mergeCell ref="Q88:X88"/>
    <mergeCell ref="Y88:AA88"/>
    <mergeCell ref="AC88:AH88"/>
    <mergeCell ref="D87:I87"/>
    <mergeCell ref="J87:L87"/>
    <mergeCell ref="M87:P87"/>
    <mergeCell ref="Q87:X87"/>
    <mergeCell ref="Y87:AA87"/>
    <mergeCell ref="AC87:AH87"/>
    <mergeCell ref="AI89:AK89"/>
    <mergeCell ref="AL89:AO89"/>
    <mergeCell ref="AP89:AW89"/>
    <mergeCell ref="D86:I86"/>
    <mergeCell ref="J86:L86"/>
    <mergeCell ref="M86:P86"/>
    <mergeCell ref="Q86:X86"/>
    <mergeCell ref="Y86:AA86"/>
    <mergeCell ref="AC86:AH86"/>
    <mergeCell ref="AI84:AK84"/>
    <mergeCell ref="AL84:AO84"/>
    <mergeCell ref="AP84:AW84"/>
    <mergeCell ref="D85:I85"/>
    <mergeCell ref="J85:L85"/>
    <mergeCell ref="M85:P85"/>
    <mergeCell ref="Q85:X85"/>
    <mergeCell ref="Y85:AA85"/>
    <mergeCell ref="AC85:AH85"/>
    <mergeCell ref="D84:I84"/>
    <mergeCell ref="J84:L84"/>
    <mergeCell ref="M84:P84"/>
    <mergeCell ref="Q84:X84"/>
    <mergeCell ref="Y84:AA84"/>
    <mergeCell ref="AC84:AH84"/>
    <mergeCell ref="D83:I83"/>
    <mergeCell ref="J83:L83"/>
    <mergeCell ref="M83:P83"/>
    <mergeCell ref="Q83:X83"/>
    <mergeCell ref="Y83:AA83"/>
    <mergeCell ref="AC83:AH83"/>
    <mergeCell ref="D82:I82"/>
    <mergeCell ref="J82:L82"/>
    <mergeCell ref="M82:P82"/>
    <mergeCell ref="Q82:X82"/>
    <mergeCell ref="Y82:AA82"/>
    <mergeCell ref="AC82:AH82"/>
    <mergeCell ref="AI81:AK81"/>
    <mergeCell ref="AL81:AO81"/>
    <mergeCell ref="AP81:AW81"/>
    <mergeCell ref="AX81:AZ81"/>
    <mergeCell ref="AC80:AH80"/>
    <mergeCell ref="AI80:AK80"/>
    <mergeCell ref="AL80:AO80"/>
    <mergeCell ref="AP80:AW80"/>
    <mergeCell ref="AX80:AZ80"/>
    <mergeCell ref="AI79:AK79"/>
    <mergeCell ref="AL79:AO79"/>
    <mergeCell ref="AP79:AW79"/>
    <mergeCell ref="AX79:AZ79"/>
    <mergeCell ref="A80:B80"/>
    <mergeCell ref="D80:I80"/>
    <mergeCell ref="J80:L80"/>
    <mergeCell ref="M80:P80"/>
    <mergeCell ref="Q80:X80"/>
    <mergeCell ref="Y80:AA80"/>
    <mergeCell ref="A79:B79"/>
    <mergeCell ref="D79:I79"/>
    <mergeCell ref="J79:L79"/>
    <mergeCell ref="M79:P79"/>
    <mergeCell ref="Q79:X79"/>
    <mergeCell ref="Y79:AA79"/>
    <mergeCell ref="AC79:AH79"/>
    <mergeCell ref="A81:B81"/>
    <mergeCell ref="D81:I81"/>
    <mergeCell ref="J81:L81"/>
    <mergeCell ref="M81:P81"/>
    <mergeCell ref="Q81:X81"/>
    <mergeCell ref="Y81:AA81"/>
    <mergeCell ref="AC81:AH81"/>
    <mergeCell ref="AX77:AZ77"/>
    <mergeCell ref="A78:B78"/>
    <mergeCell ref="D78:I78"/>
    <mergeCell ref="J78:L78"/>
    <mergeCell ref="M78:P78"/>
    <mergeCell ref="Q78:X78"/>
    <mergeCell ref="Y78:AA78"/>
    <mergeCell ref="AC78:AH78"/>
    <mergeCell ref="AI78:AK78"/>
    <mergeCell ref="AL78:AO78"/>
    <mergeCell ref="AP78:AW78"/>
    <mergeCell ref="AX78:AZ78"/>
    <mergeCell ref="D77:I77"/>
    <mergeCell ref="J77:L77"/>
    <mergeCell ref="M77:P77"/>
    <mergeCell ref="Q77:X77"/>
    <mergeCell ref="Y77:AA77"/>
    <mergeCell ref="AC77:AH77"/>
    <mergeCell ref="AI77:AK77"/>
    <mergeCell ref="AL77:AO77"/>
    <mergeCell ref="AP77:AW77"/>
    <mergeCell ref="AL75:AO75"/>
    <mergeCell ref="AP75:AW75"/>
    <mergeCell ref="AX75:AZ75"/>
    <mergeCell ref="C76:D76"/>
    <mergeCell ref="E76:O76"/>
    <mergeCell ref="P76:Q76"/>
    <mergeCell ref="R76:AA76"/>
    <mergeCell ref="AC76:AH76"/>
    <mergeCell ref="AI76:AK76"/>
    <mergeCell ref="AL76:AO76"/>
    <mergeCell ref="C75:D75"/>
    <mergeCell ref="E75:O75"/>
    <mergeCell ref="P75:Q75"/>
    <mergeCell ref="R75:AA75"/>
    <mergeCell ref="AC75:AH75"/>
    <mergeCell ref="AI75:AK75"/>
    <mergeCell ref="AP76:AW76"/>
    <mergeCell ref="AX76:AZ76"/>
    <mergeCell ref="AP73:AW73"/>
    <mergeCell ref="AX73:AZ73"/>
    <mergeCell ref="C74:D74"/>
    <mergeCell ref="E74:G74"/>
    <mergeCell ref="H74:AA74"/>
    <mergeCell ref="AC74:AH74"/>
    <mergeCell ref="AI74:AK74"/>
    <mergeCell ref="AL74:AO74"/>
    <mergeCell ref="AP74:AW74"/>
    <mergeCell ref="AX74:AZ74"/>
    <mergeCell ref="C73:D73"/>
    <mergeCell ref="E73:G73"/>
    <mergeCell ref="H73:AA73"/>
    <mergeCell ref="AC73:AH73"/>
    <mergeCell ref="AI73:AK73"/>
    <mergeCell ref="AL73:AO73"/>
    <mergeCell ref="AX65:AZ65"/>
    <mergeCell ref="D66:I66"/>
    <mergeCell ref="J66:L66"/>
    <mergeCell ref="M66:P66"/>
    <mergeCell ref="Q66:X66"/>
    <mergeCell ref="Y66:AA66"/>
    <mergeCell ref="AC66:AH66"/>
    <mergeCell ref="C71:D71"/>
    <mergeCell ref="E71:I71"/>
    <mergeCell ref="AF71:AZ72"/>
    <mergeCell ref="C72:D72"/>
    <mergeCell ref="E72:U72"/>
    <mergeCell ref="V72:AA72"/>
    <mergeCell ref="AI66:AK66"/>
    <mergeCell ref="AL66:AO66"/>
    <mergeCell ref="AP66:AW66"/>
    <mergeCell ref="AX66:AZ66"/>
    <mergeCell ref="D70:E70"/>
    <mergeCell ref="M70:S70"/>
    <mergeCell ref="U70:V70"/>
    <mergeCell ref="D65:I65"/>
    <mergeCell ref="J65:L65"/>
    <mergeCell ref="M65:P65"/>
    <mergeCell ref="Q65:X65"/>
    <mergeCell ref="Y65:AA65"/>
    <mergeCell ref="AC65:AH65"/>
    <mergeCell ref="AI65:AK65"/>
    <mergeCell ref="AL65:AO65"/>
    <mergeCell ref="AP65:AW65"/>
    <mergeCell ref="AX63:AZ63"/>
    <mergeCell ref="D64:I64"/>
    <mergeCell ref="J64:L64"/>
    <mergeCell ref="M64:P64"/>
    <mergeCell ref="Q64:X64"/>
    <mergeCell ref="Y64:AA64"/>
    <mergeCell ref="AC64:AH64"/>
    <mergeCell ref="AI64:AK64"/>
    <mergeCell ref="AL64:AO64"/>
    <mergeCell ref="AP64:AW64"/>
    <mergeCell ref="AX64:AZ64"/>
    <mergeCell ref="D63:I63"/>
    <mergeCell ref="J63:L63"/>
    <mergeCell ref="M63:P63"/>
    <mergeCell ref="Q63:X63"/>
    <mergeCell ref="Y63:AA63"/>
    <mergeCell ref="AC63:AH63"/>
    <mergeCell ref="AI63:AK63"/>
    <mergeCell ref="AL63:AO63"/>
    <mergeCell ref="AP63:AW63"/>
    <mergeCell ref="AX61:AZ61"/>
    <mergeCell ref="D62:I62"/>
    <mergeCell ref="J62:L62"/>
    <mergeCell ref="M62:P62"/>
    <mergeCell ref="Q62:X62"/>
    <mergeCell ref="Y62:AA62"/>
    <mergeCell ref="AC62:AH62"/>
    <mergeCell ref="AI62:AK62"/>
    <mergeCell ref="AL62:AO62"/>
    <mergeCell ref="AP62:AW62"/>
    <mergeCell ref="AX62:AZ62"/>
    <mergeCell ref="D61:I61"/>
    <mergeCell ref="J61:L61"/>
    <mergeCell ref="M61:P61"/>
    <mergeCell ref="Q61:X61"/>
    <mergeCell ref="Y61:AA61"/>
    <mergeCell ref="AC61:AH61"/>
    <mergeCell ref="AI61:AK61"/>
    <mergeCell ref="AL61:AO61"/>
    <mergeCell ref="AP61:AW61"/>
    <mergeCell ref="AI59:AK59"/>
    <mergeCell ref="AL59:AO59"/>
    <mergeCell ref="AP59:AW59"/>
    <mergeCell ref="AX59:AZ59"/>
    <mergeCell ref="D60:I60"/>
    <mergeCell ref="J60:L60"/>
    <mergeCell ref="M60:P60"/>
    <mergeCell ref="Q60:X60"/>
    <mergeCell ref="Y60:AA60"/>
    <mergeCell ref="AC60:AH60"/>
    <mergeCell ref="D59:I59"/>
    <mergeCell ref="J59:L59"/>
    <mergeCell ref="M59:P59"/>
    <mergeCell ref="Q59:X59"/>
    <mergeCell ref="Y59:AA59"/>
    <mergeCell ref="AC59:AH59"/>
    <mergeCell ref="AI60:AK60"/>
    <mergeCell ref="AL60:AO60"/>
    <mergeCell ref="AP60:AW60"/>
    <mergeCell ref="AX60:AZ60"/>
    <mergeCell ref="AI58:AK58"/>
    <mergeCell ref="AL58:AO58"/>
    <mergeCell ref="AP58:AW58"/>
    <mergeCell ref="AX58:AZ58"/>
    <mergeCell ref="AC57:AH57"/>
    <mergeCell ref="AI57:AK57"/>
    <mergeCell ref="AL57:AO57"/>
    <mergeCell ref="AP57:AW57"/>
    <mergeCell ref="AX57:AZ57"/>
    <mergeCell ref="AI56:AK56"/>
    <mergeCell ref="AL56:AO56"/>
    <mergeCell ref="AP56:AW56"/>
    <mergeCell ref="AX56:AZ56"/>
    <mergeCell ref="A57:B57"/>
    <mergeCell ref="D57:I57"/>
    <mergeCell ref="J57:L57"/>
    <mergeCell ref="M57:P57"/>
    <mergeCell ref="Q57:X57"/>
    <mergeCell ref="Y57:AA57"/>
    <mergeCell ref="A56:B56"/>
    <mergeCell ref="D56:I56"/>
    <mergeCell ref="J56:L56"/>
    <mergeCell ref="M56:P56"/>
    <mergeCell ref="Q56:X56"/>
    <mergeCell ref="Y56:AA56"/>
    <mergeCell ref="AC56:AH56"/>
    <mergeCell ref="A58:B58"/>
    <mergeCell ref="D58:I58"/>
    <mergeCell ref="J58:L58"/>
    <mergeCell ref="M58:P58"/>
    <mergeCell ref="Q58:X58"/>
    <mergeCell ref="Y58:AA58"/>
    <mergeCell ref="AC58:AH58"/>
    <mergeCell ref="AX54:AZ54"/>
    <mergeCell ref="A55:B55"/>
    <mergeCell ref="D55:I55"/>
    <mergeCell ref="J55:L55"/>
    <mergeCell ref="M55:P55"/>
    <mergeCell ref="Q55:X55"/>
    <mergeCell ref="Y55:AA55"/>
    <mergeCell ref="AC55:AH55"/>
    <mergeCell ref="AI55:AK55"/>
    <mergeCell ref="AL55:AO55"/>
    <mergeCell ref="AP55:AW55"/>
    <mergeCell ref="AX55:AZ55"/>
    <mergeCell ref="D54:I54"/>
    <mergeCell ref="J54:L54"/>
    <mergeCell ref="M54:P54"/>
    <mergeCell ref="Q54:X54"/>
    <mergeCell ref="Y54:AA54"/>
    <mergeCell ref="AC54:AH54"/>
    <mergeCell ref="AI54:AK54"/>
    <mergeCell ref="AL54:AO54"/>
    <mergeCell ref="AP54:AW54"/>
    <mergeCell ref="AL52:AO52"/>
    <mergeCell ref="AP52:AW52"/>
    <mergeCell ref="AX52:AZ52"/>
    <mergeCell ref="C53:D53"/>
    <mergeCell ref="E53:O53"/>
    <mergeCell ref="P53:Q53"/>
    <mergeCell ref="R53:AA53"/>
    <mergeCell ref="AC53:AH53"/>
    <mergeCell ref="AI53:AK53"/>
    <mergeCell ref="AL53:AO53"/>
    <mergeCell ref="C52:D52"/>
    <mergeCell ref="E52:O52"/>
    <mergeCell ref="P52:Q52"/>
    <mergeCell ref="R52:AA52"/>
    <mergeCell ref="AC52:AH52"/>
    <mergeCell ref="AI52:AK52"/>
    <mergeCell ref="AP53:AW53"/>
    <mergeCell ref="AX53:AZ53"/>
    <mergeCell ref="AP50:AW50"/>
    <mergeCell ref="AX50:AZ50"/>
    <mergeCell ref="C51:D51"/>
    <mergeCell ref="E51:G51"/>
    <mergeCell ref="H51:AA51"/>
    <mergeCell ref="AC51:AH51"/>
    <mergeCell ref="AI51:AK51"/>
    <mergeCell ref="AL51:AO51"/>
    <mergeCell ref="AP51:AW51"/>
    <mergeCell ref="AX51:AZ51"/>
    <mergeCell ref="C50:D50"/>
    <mergeCell ref="E50:G50"/>
    <mergeCell ref="H50:AA50"/>
    <mergeCell ref="AC50:AH50"/>
    <mergeCell ref="AI50:AK50"/>
    <mergeCell ref="AL50:AO50"/>
    <mergeCell ref="AX42:AZ42"/>
    <mergeCell ref="D43:I43"/>
    <mergeCell ref="J43:L43"/>
    <mergeCell ref="M43:P43"/>
    <mergeCell ref="Q43:X43"/>
    <mergeCell ref="Y43:AA43"/>
    <mergeCell ref="AC43:AH43"/>
    <mergeCell ref="C48:D48"/>
    <mergeCell ref="E48:I48"/>
    <mergeCell ref="AF48:AZ49"/>
    <mergeCell ref="C49:D49"/>
    <mergeCell ref="E49:U49"/>
    <mergeCell ref="V49:AA49"/>
    <mergeCell ref="AI43:AK43"/>
    <mergeCell ref="AL43:AO43"/>
    <mergeCell ref="AP43:AW43"/>
    <mergeCell ref="AX43:AZ43"/>
    <mergeCell ref="D47:E47"/>
    <mergeCell ref="M47:S47"/>
    <mergeCell ref="U47:V47"/>
    <mergeCell ref="D42:I42"/>
    <mergeCell ref="J42:L42"/>
    <mergeCell ref="M42:P42"/>
    <mergeCell ref="Q42:X42"/>
    <mergeCell ref="Y42:AA42"/>
    <mergeCell ref="AC42:AH42"/>
    <mergeCell ref="AI42:AK42"/>
    <mergeCell ref="AL42:AO42"/>
    <mergeCell ref="AP42:AW42"/>
    <mergeCell ref="AX40:AZ40"/>
    <mergeCell ref="D41:I41"/>
    <mergeCell ref="J41:L41"/>
    <mergeCell ref="M41:P41"/>
    <mergeCell ref="Q41:X41"/>
    <mergeCell ref="Y41:AA41"/>
    <mergeCell ref="AC41:AH41"/>
    <mergeCell ref="AI41:AK41"/>
    <mergeCell ref="AL41:AO41"/>
    <mergeCell ref="AP41:AW41"/>
    <mergeCell ref="AX41:AZ41"/>
    <mergeCell ref="D40:I40"/>
    <mergeCell ref="J40:L40"/>
    <mergeCell ref="M40:P40"/>
    <mergeCell ref="Q40:X40"/>
    <mergeCell ref="Y40:AA40"/>
    <mergeCell ref="AC40:AH40"/>
    <mergeCell ref="AI40:AK40"/>
    <mergeCell ref="AL40:AO40"/>
    <mergeCell ref="AP40:AW40"/>
    <mergeCell ref="AX38:AZ38"/>
    <mergeCell ref="D39:I39"/>
    <mergeCell ref="J39:L39"/>
    <mergeCell ref="M39:P39"/>
    <mergeCell ref="Q39:X39"/>
    <mergeCell ref="Y39:AA39"/>
    <mergeCell ref="AC39:AH39"/>
    <mergeCell ref="AI39:AK39"/>
    <mergeCell ref="AL39:AO39"/>
    <mergeCell ref="AP39:AW39"/>
    <mergeCell ref="AX39:AZ39"/>
    <mergeCell ref="D38:I38"/>
    <mergeCell ref="J38:L38"/>
    <mergeCell ref="M38:P38"/>
    <mergeCell ref="Q38:X38"/>
    <mergeCell ref="Y38:AA38"/>
    <mergeCell ref="AC38:AH38"/>
    <mergeCell ref="AI38:AK38"/>
    <mergeCell ref="AL38:AO38"/>
    <mergeCell ref="AP38:AW38"/>
    <mergeCell ref="AI36:AK36"/>
    <mergeCell ref="AL36:AO36"/>
    <mergeCell ref="AP36:AW36"/>
    <mergeCell ref="AX36:AZ36"/>
    <mergeCell ref="D37:I37"/>
    <mergeCell ref="J37:L37"/>
    <mergeCell ref="M37:P37"/>
    <mergeCell ref="Q37:X37"/>
    <mergeCell ref="Y37:AA37"/>
    <mergeCell ref="AC37:AH37"/>
    <mergeCell ref="D36:I36"/>
    <mergeCell ref="J36:L36"/>
    <mergeCell ref="M36:P36"/>
    <mergeCell ref="Q36:X36"/>
    <mergeCell ref="Y36:AA36"/>
    <mergeCell ref="AC36:AH36"/>
    <mergeCell ref="AI37:AK37"/>
    <mergeCell ref="AL37:AO37"/>
    <mergeCell ref="AP37:AW37"/>
    <mergeCell ref="AX37:AZ37"/>
    <mergeCell ref="AI35:AK35"/>
    <mergeCell ref="AL35:AO35"/>
    <mergeCell ref="AP35:AW35"/>
    <mergeCell ref="AX35:AZ35"/>
    <mergeCell ref="AC34:AH34"/>
    <mergeCell ref="AI34:AK34"/>
    <mergeCell ref="AL34:AO34"/>
    <mergeCell ref="AP34:AW34"/>
    <mergeCell ref="AX34:AZ34"/>
    <mergeCell ref="AI33:AK33"/>
    <mergeCell ref="AL33:AO33"/>
    <mergeCell ref="AP33:AW33"/>
    <mergeCell ref="AX33:AZ33"/>
    <mergeCell ref="A34:B34"/>
    <mergeCell ref="D34:I34"/>
    <mergeCell ref="J34:L34"/>
    <mergeCell ref="M34:P34"/>
    <mergeCell ref="Q34:X34"/>
    <mergeCell ref="Y34:AA34"/>
    <mergeCell ref="A33:B33"/>
    <mergeCell ref="D33:I33"/>
    <mergeCell ref="J33:L33"/>
    <mergeCell ref="M33:P33"/>
    <mergeCell ref="Q33:X33"/>
    <mergeCell ref="Y33:AA33"/>
    <mergeCell ref="AC33:AH33"/>
    <mergeCell ref="A35:B35"/>
    <mergeCell ref="D35:I35"/>
    <mergeCell ref="J35:L35"/>
    <mergeCell ref="M35:P35"/>
    <mergeCell ref="Q35:X35"/>
    <mergeCell ref="Y35:AA35"/>
    <mergeCell ref="AC35:AH35"/>
    <mergeCell ref="AX31:AZ31"/>
    <mergeCell ref="A32:B32"/>
    <mergeCell ref="D32:I32"/>
    <mergeCell ref="J32:L32"/>
    <mergeCell ref="M32:P32"/>
    <mergeCell ref="Q32:X32"/>
    <mergeCell ref="Y32:AA32"/>
    <mergeCell ref="AC32:AH32"/>
    <mergeCell ref="AI32:AK32"/>
    <mergeCell ref="AL32:AO32"/>
    <mergeCell ref="AP32:AW32"/>
    <mergeCell ref="AX32:AZ32"/>
    <mergeCell ref="D31:I31"/>
    <mergeCell ref="J31:L31"/>
    <mergeCell ref="M31:P31"/>
    <mergeCell ref="Q31:X31"/>
    <mergeCell ref="Y31:AA31"/>
    <mergeCell ref="AC31:AH31"/>
    <mergeCell ref="AI31:AK31"/>
    <mergeCell ref="AL31:AO31"/>
    <mergeCell ref="AP31:AW31"/>
    <mergeCell ref="AL29:AO29"/>
    <mergeCell ref="AP29:AW29"/>
    <mergeCell ref="AX29:AZ29"/>
    <mergeCell ref="C30:D30"/>
    <mergeCell ref="E30:O30"/>
    <mergeCell ref="P30:Q30"/>
    <mergeCell ref="R30:AA30"/>
    <mergeCell ref="AC30:AH30"/>
    <mergeCell ref="AI30:AK30"/>
    <mergeCell ref="AL30:AO30"/>
    <mergeCell ref="C29:D29"/>
    <mergeCell ref="E29:O29"/>
    <mergeCell ref="P29:Q29"/>
    <mergeCell ref="R29:AA29"/>
    <mergeCell ref="AC29:AH29"/>
    <mergeCell ref="AI29:AK29"/>
    <mergeCell ref="AP30:AW30"/>
    <mergeCell ref="AX30:AZ30"/>
    <mergeCell ref="AP27:AW27"/>
    <mergeCell ref="AX27:AZ27"/>
    <mergeCell ref="C28:D28"/>
    <mergeCell ref="E28:G28"/>
    <mergeCell ref="H28:AA28"/>
    <mergeCell ref="AC28:AH28"/>
    <mergeCell ref="AI28:AK28"/>
    <mergeCell ref="AL28:AO28"/>
    <mergeCell ref="AP28:AW28"/>
    <mergeCell ref="AX28:AZ28"/>
    <mergeCell ref="C27:D27"/>
    <mergeCell ref="E27:G27"/>
    <mergeCell ref="H27:AA27"/>
    <mergeCell ref="AC27:AH27"/>
    <mergeCell ref="AI27:AK27"/>
    <mergeCell ref="AL27:AO27"/>
    <mergeCell ref="AX19:AZ19"/>
    <mergeCell ref="D20:I20"/>
    <mergeCell ref="J20:L20"/>
    <mergeCell ref="M20:P20"/>
    <mergeCell ref="Q20:X20"/>
    <mergeCell ref="Y20:AA20"/>
    <mergeCell ref="AC20:AH20"/>
    <mergeCell ref="C25:D25"/>
    <mergeCell ref="E25:I25"/>
    <mergeCell ref="AF25:AZ26"/>
    <mergeCell ref="C26:D26"/>
    <mergeCell ref="E26:U26"/>
    <mergeCell ref="V26:AA26"/>
    <mergeCell ref="AI20:AK20"/>
    <mergeCell ref="AL20:AO20"/>
    <mergeCell ref="AP20:AW20"/>
    <mergeCell ref="AX20:AZ20"/>
    <mergeCell ref="D24:E24"/>
    <mergeCell ref="M24:S24"/>
    <mergeCell ref="U24:V24"/>
    <mergeCell ref="D19:I19"/>
    <mergeCell ref="J19:L19"/>
    <mergeCell ref="M19:P19"/>
    <mergeCell ref="Q19:X19"/>
    <mergeCell ref="Y19:AA19"/>
    <mergeCell ref="AC19:AH19"/>
    <mergeCell ref="AI19:AK19"/>
    <mergeCell ref="AL19:AO19"/>
    <mergeCell ref="AP19:AW19"/>
    <mergeCell ref="AX17:AZ17"/>
    <mergeCell ref="D18:I18"/>
    <mergeCell ref="J18:L18"/>
    <mergeCell ref="M18:P18"/>
    <mergeCell ref="Q18:X18"/>
    <mergeCell ref="Y18:AA18"/>
    <mergeCell ref="AC18:AH18"/>
    <mergeCell ref="AI18:AK18"/>
    <mergeCell ref="AL18:AO18"/>
    <mergeCell ref="AP18:AW18"/>
    <mergeCell ref="AX18:AZ18"/>
    <mergeCell ref="D17:I17"/>
    <mergeCell ref="J17:L17"/>
    <mergeCell ref="M17:P17"/>
    <mergeCell ref="Q17:X17"/>
    <mergeCell ref="Y17:AA17"/>
    <mergeCell ref="AC17:AH17"/>
    <mergeCell ref="AI17:AK17"/>
    <mergeCell ref="AL17:AO17"/>
    <mergeCell ref="AP17:AW17"/>
    <mergeCell ref="AX15:AZ15"/>
    <mergeCell ref="D16:I16"/>
    <mergeCell ref="J16:L16"/>
    <mergeCell ref="M16:P16"/>
    <mergeCell ref="Q16:X16"/>
    <mergeCell ref="Y16:AA16"/>
    <mergeCell ref="AC16:AH16"/>
    <mergeCell ref="AI16:AK16"/>
    <mergeCell ref="AL16:AO16"/>
    <mergeCell ref="AP16:AW16"/>
    <mergeCell ref="AX16:AZ16"/>
    <mergeCell ref="D15:I15"/>
    <mergeCell ref="J15:L15"/>
    <mergeCell ref="M15:P15"/>
    <mergeCell ref="Q15:X15"/>
    <mergeCell ref="Y15:AA15"/>
    <mergeCell ref="AC15:AH15"/>
    <mergeCell ref="AI15:AK15"/>
    <mergeCell ref="AL15:AO15"/>
    <mergeCell ref="AP15:AW15"/>
    <mergeCell ref="AI13:AK13"/>
    <mergeCell ref="AL13:AO13"/>
    <mergeCell ref="AP13:AW13"/>
    <mergeCell ref="AX13:AZ13"/>
    <mergeCell ref="D14:I14"/>
    <mergeCell ref="J14:L14"/>
    <mergeCell ref="M14:P14"/>
    <mergeCell ref="Q14:X14"/>
    <mergeCell ref="Y14:AA14"/>
    <mergeCell ref="AC14:AH14"/>
    <mergeCell ref="D13:I13"/>
    <mergeCell ref="J13:L13"/>
    <mergeCell ref="M13:P13"/>
    <mergeCell ref="Q13:X13"/>
    <mergeCell ref="Y13:AA13"/>
    <mergeCell ref="AC13:AH13"/>
    <mergeCell ref="AI14:AK14"/>
    <mergeCell ref="AL14:AO14"/>
    <mergeCell ref="AP14:AW14"/>
    <mergeCell ref="AX14:AZ14"/>
    <mergeCell ref="AI12:AK12"/>
    <mergeCell ref="AL12:AO12"/>
    <mergeCell ref="AP12:AW12"/>
    <mergeCell ref="AX12:AZ12"/>
    <mergeCell ref="AC11:AH11"/>
    <mergeCell ref="AI11:AK11"/>
    <mergeCell ref="AL11:AO11"/>
    <mergeCell ref="AP11:AW11"/>
    <mergeCell ref="AX11:AZ11"/>
    <mergeCell ref="AI10:AK10"/>
    <mergeCell ref="AL10:AO10"/>
    <mergeCell ref="AP10:AW10"/>
    <mergeCell ref="AX10:AZ10"/>
    <mergeCell ref="A11:B11"/>
    <mergeCell ref="D11:I11"/>
    <mergeCell ref="J11:L11"/>
    <mergeCell ref="M11:P11"/>
    <mergeCell ref="Q11:X11"/>
    <mergeCell ref="Y11:AA11"/>
    <mergeCell ref="A10:B10"/>
    <mergeCell ref="D10:I10"/>
    <mergeCell ref="J10:L10"/>
    <mergeCell ref="M10:P10"/>
    <mergeCell ref="Q10:X10"/>
    <mergeCell ref="Y10:AA10"/>
    <mergeCell ref="AC10:AH10"/>
    <mergeCell ref="A12:B12"/>
    <mergeCell ref="D12:I12"/>
    <mergeCell ref="J12:L12"/>
    <mergeCell ref="M12:P12"/>
    <mergeCell ref="Q12:X12"/>
    <mergeCell ref="Y12:AA12"/>
    <mergeCell ref="AC12:AH12"/>
    <mergeCell ref="AX8:AZ8"/>
    <mergeCell ref="A9:B9"/>
    <mergeCell ref="D9:I9"/>
    <mergeCell ref="J9:L9"/>
    <mergeCell ref="M9:P9"/>
    <mergeCell ref="Q9:X9"/>
    <mergeCell ref="Y9:AA9"/>
    <mergeCell ref="AC9:AH9"/>
    <mergeCell ref="AI9:AK9"/>
    <mergeCell ref="AL9:AO9"/>
    <mergeCell ref="AP9:AW9"/>
    <mergeCell ref="AX9:AZ9"/>
    <mergeCell ref="D8:I8"/>
    <mergeCell ref="J8:L8"/>
    <mergeCell ref="M8:P8"/>
    <mergeCell ref="Q8:X8"/>
    <mergeCell ref="Y8:AA8"/>
    <mergeCell ref="AC8:AH8"/>
    <mergeCell ref="AI8:AK8"/>
    <mergeCell ref="AL8:AO8"/>
    <mergeCell ref="AP8:AW8"/>
    <mergeCell ref="AL6:AO6"/>
    <mergeCell ref="AP6:AW6"/>
    <mergeCell ref="AX6:AZ6"/>
    <mergeCell ref="C7:D7"/>
    <mergeCell ref="E7:O7"/>
    <mergeCell ref="P7:Q7"/>
    <mergeCell ref="R7:AA7"/>
    <mergeCell ref="AC7:AH7"/>
    <mergeCell ref="AI7:AK7"/>
    <mergeCell ref="AL7:AO7"/>
    <mergeCell ref="C6:D6"/>
    <mergeCell ref="E6:O6"/>
    <mergeCell ref="P6:Q6"/>
    <mergeCell ref="R6:AA6"/>
    <mergeCell ref="AC6:AH6"/>
    <mergeCell ref="AI6:AK6"/>
    <mergeCell ref="AP7:AW7"/>
    <mergeCell ref="AX7:AZ7"/>
    <mergeCell ref="AP4:AW4"/>
    <mergeCell ref="AX4:AZ4"/>
    <mergeCell ref="C5:D5"/>
    <mergeCell ref="E5:G5"/>
    <mergeCell ref="H5:AA5"/>
    <mergeCell ref="AC5:AH5"/>
    <mergeCell ref="AI5:AK5"/>
    <mergeCell ref="AL5:AO5"/>
    <mergeCell ref="AP5:AW5"/>
    <mergeCell ref="AX5:AZ5"/>
    <mergeCell ref="C4:D4"/>
    <mergeCell ref="E4:G4"/>
    <mergeCell ref="H4:AA4"/>
    <mergeCell ref="AC4:AH4"/>
    <mergeCell ref="AI4:AK4"/>
    <mergeCell ref="AL4:AO4"/>
    <mergeCell ref="D1:E1"/>
    <mergeCell ref="M1:S1"/>
    <mergeCell ref="U1:V1"/>
    <mergeCell ref="C2:D2"/>
    <mergeCell ref="E2:I2"/>
    <mergeCell ref="AF2:AZ3"/>
    <mergeCell ref="C3:D3"/>
    <mergeCell ref="E3:U3"/>
    <mergeCell ref="V3:AA3"/>
  </mergeCells>
  <phoneticPr fontId="3"/>
  <printOptions horizontalCentered="1"/>
  <pageMargins left="0.19685039370078741" right="0.19685039370078741" top="0.35433070866141736" bottom="3.937007874015748E-2" header="0.31496062992125984" footer="0.31496062992125984"/>
  <pageSetup paperSize="9" scale="96" fitToHeight="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pageSetUpPr fitToPage="1"/>
  </sheetPr>
  <dimension ref="A1:Q56"/>
  <sheetViews>
    <sheetView view="pageBreakPreview" topLeftCell="A40" zoomScaleNormal="110" zoomScaleSheetLayoutView="100" workbookViewId="0">
      <selection activeCell="S1" sqref="S1"/>
    </sheetView>
  </sheetViews>
  <sheetFormatPr defaultColWidth="9" defaultRowHeight="13.5"/>
  <cols>
    <col min="1" max="1" width="3.25" style="40" customWidth="1"/>
    <col min="2" max="2" width="5.875" style="40" customWidth="1"/>
    <col min="3" max="3" width="3.5" style="40" hidden="1" customWidth="1"/>
    <col min="4" max="4" width="5.125" style="40" customWidth="1"/>
    <col min="5" max="5" width="4.625" style="40" customWidth="1"/>
    <col min="6" max="6" width="10.625" style="40" customWidth="1"/>
    <col min="7" max="7" width="9.625" style="40" customWidth="1"/>
    <col min="8" max="8" width="5.875" style="40" customWidth="1"/>
    <col min="9" max="9" width="5.5" style="40" customWidth="1"/>
    <col min="10" max="10" width="6.25" style="40" customWidth="1"/>
    <col min="11" max="11" width="5.625" style="40" customWidth="1"/>
    <col min="12" max="12" width="1.5" style="40" hidden="1" customWidth="1"/>
    <col min="13" max="13" width="6.375" style="40" customWidth="1"/>
    <col min="14" max="14" width="11.625" style="40" customWidth="1"/>
    <col min="15" max="15" width="7.375" style="40" customWidth="1"/>
    <col min="16" max="16" width="5.875" style="40" customWidth="1"/>
    <col min="17" max="17" width="5.625" style="40" customWidth="1"/>
    <col min="18" max="18" width="3.375" style="40" customWidth="1"/>
    <col min="19" max="19" width="15.625" style="40" customWidth="1"/>
    <col min="20" max="38" width="4.625" style="40" customWidth="1"/>
    <col min="39" max="16384" width="9" style="40"/>
  </cols>
  <sheetData>
    <row r="1" spans="1:17" ht="25.15" customHeight="1">
      <c r="A1" s="46"/>
      <c r="B1" s="46"/>
      <c r="C1" s="46"/>
      <c r="D1" s="887" t="str">
        <f>②大会参加申込入力!C6&amp;""</f>
        <v/>
      </c>
      <c r="E1" s="887"/>
      <c r="F1" s="887"/>
      <c r="G1" s="887"/>
      <c r="H1" s="887"/>
      <c r="I1" s="887"/>
      <c r="J1" s="887"/>
      <c r="K1" s="887"/>
      <c r="L1" s="887"/>
      <c r="M1" s="887"/>
      <c r="N1" s="887"/>
      <c r="O1" s="887"/>
      <c r="P1" s="887"/>
      <c r="Q1" s="46"/>
    </row>
    <row r="2" spans="1:17" ht="25.15" customHeight="1">
      <c r="A2" s="46"/>
      <c r="B2" s="46"/>
      <c r="C2" s="46"/>
      <c r="D2" s="887"/>
      <c r="E2" s="887"/>
      <c r="F2" s="887"/>
      <c r="G2" s="887"/>
      <c r="H2" s="887"/>
      <c r="I2" s="887"/>
      <c r="J2" s="887"/>
      <c r="K2" s="887"/>
      <c r="L2" s="887"/>
      <c r="M2" s="887"/>
      <c r="N2" s="887"/>
      <c r="O2" s="887"/>
      <c r="P2" s="887"/>
      <c r="Q2" s="46"/>
    </row>
    <row r="3" spans="1:17" ht="25.15" customHeight="1">
      <c r="A3" s="41"/>
      <c r="B3" s="41"/>
      <c r="C3" s="41"/>
      <c r="D3" s="41"/>
      <c r="E3" s="41"/>
      <c r="F3" s="41"/>
      <c r="G3" s="41"/>
      <c r="H3" s="41"/>
      <c r="I3" s="41"/>
      <c r="J3" s="41"/>
      <c r="K3" s="41"/>
      <c r="L3" s="41"/>
      <c r="M3" s="41"/>
      <c r="N3" s="41"/>
      <c r="O3" s="41"/>
      <c r="P3" s="41"/>
      <c r="Q3" s="41"/>
    </row>
    <row r="4" spans="1:17" ht="21" customHeight="1">
      <c r="F4" s="902" t="s">
        <v>0</v>
      </c>
      <c r="G4" s="903"/>
      <c r="H4" s="903"/>
      <c r="I4" s="903"/>
      <c r="J4" s="903"/>
      <c r="K4" s="903"/>
      <c r="L4" s="903"/>
      <c r="M4" s="903"/>
      <c r="N4" s="903"/>
      <c r="O4" s="903"/>
      <c r="P4" s="42"/>
    </row>
    <row r="5" spans="1:17" ht="17.25" customHeight="1">
      <c r="B5" s="881" t="s">
        <v>107</v>
      </c>
      <c r="C5" s="879"/>
      <c r="D5" s="879"/>
      <c r="E5" s="878" t="str">
        <f>①日ソ登録選手入力!C4&amp;""</f>
        <v/>
      </c>
      <c r="F5" s="879"/>
      <c r="G5" s="879"/>
      <c r="H5" s="879"/>
      <c r="I5" s="879"/>
      <c r="J5" s="880"/>
      <c r="K5" s="879" t="s">
        <v>2</v>
      </c>
      <c r="L5" s="879"/>
      <c r="M5" s="879"/>
      <c r="N5" s="882" t="str">
        <f>①日ソ登録選手入力!C3&amp;""</f>
        <v>大阪高等学校体育連盟</v>
      </c>
      <c r="O5" s="882"/>
      <c r="P5" s="882"/>
      <c r="Q5" s="883"/>
    </row>
    <row r="6" spans="1:17" ht="27" customHeight="1">
      <c r="B6" s="897" t="s">
        <v>1</v>
      </c>
      <c r="C6" s="886"/>
      <c r="D6" s="898"/>
      <c r="E6" s="891" t="str">
        <f>①日ソ登録選手入力!C5&amp;""</f>
        <v/>
      </c>
      <c r="F6" s="892"/>
      <c r="G6" s="892"/>
      <c r="H6" s="892"/>
      <c r="I6" s="892"/>
      <c r="J6" s="893"/>
      <c r="K6" s="886"/>
      <c r="L6" s="886"/>
      <c r="M6" s="886"/>
      <c r="N6" s="884"/>
      <c r="O6" s="884"/>
      <c r="P6" s="884"/>
      <c r="Q6" s="885"/>
    </row>
    <row r="7" spans="1:17" ht="27" customHeight="1">
      <c r="B7" s="904" t="s">
        <v>3</v>
      </c>
      <c r="C7" s="905"/>
      <c r="D7" s="906"/>
      <c r="E7" s="79" t="s">
        <v>4</v>
      </c>
      <c r="F7" s="85" t="str">
        <f>①日ソ登録選手入力!C6&amp;""</f>
        <v/>
      </c>
      <c r="G7" s="907" t="str">
        <f>①日ソ登録選手入力!C7&amp;""</f>
        <v/>
      </c>
      <c r="H7" s="908"/>
      <c r="I7" s="908"/>
      <c r="J7" s="908"/>
      <c r="K7" s="908"/>
      <c r="L7" s="908"/>
      <c r="M7" s="908"/>
      <c r="N7" s="908"/>
      <c r="O7" s="908"/>
      <c r="P7" s="908"/>
      <c r="Q7" s="909"/>
    </row>
    <row r="8" spans="1:17" ht="17.25" customHeight="1">
      <c r="B8" s="910" t="s">
        <v>107</v>
      </c>
      <c r="C8" s="873"/>
      <c r="D8" s="874"/>
      <c r="E8" s="894" t="str">
        <f>①日ソ登録選手入力!P17&amp;""</f>
        <v xml:space="preserve"> </v>
      </c>
      <c r="F8" s="895"/>
      <c r="G8" s="896"/>
      <c r="H8" s="910" t="s">
        <v>107</v>
      </c>
      <c r="I8" s="874"/>
      <c r="J8" s="894" t="str">
        <f>①日ソ登録選手入力!P18&amp;""</f>
        <v xml:space="preserve"> </v>
      </c>
      <c r="K8" s="895"/>
      <c r="L8" s="895"/>
      <c r="M8" s="896"/>
      <c r="N8" s="198" t="s">
        <v>107</v>
      </c>
      <c r="O8" s="894" t="str">
        <f>①日ソ登録選手入力!P19&amp;""</f>
        <v xml:space="preserve"> </v>
      </c>
      <c r="P8" s="895"/>
      <c r="Q8" s="896"/>
    </row>
    <row r="9" spans="1:17" ht="17.25" customHeight="1">
      <c r="B9" s="899" t="s">
        <v>89</v>
      </c>
      <c r="C9" s="900"/>
      <c r="D9" s="901"/>
      <c r="E9" s="888" t="str">
        <f>①日ソ登録選手入力!O17&amp;""</f>
        <v xml:space="preserve"> </v>
      </c>
      <c r="F9" s="889"/>
      <c r="G9" s="890"/>
      <c r="H9" s="899" t="s">
        <v>90</v>
      </c>
      <c r="I9" s="901"/>
      <c r="J9" s="888" t="str">
        <f>①日ソ登録選手入力!O18&amp;""</f>
        <v xml:space="preserve"> </v>
      </c>
      <c r="K9" s="889"/>
      <c r="L9" s="889"/>
      <c r="M9" s="890"/>
      <c r="N9" s="43" t="s">
        <v>90</v>
      </c>
      <c r="O9" s="888" t="str">
        <f>①日ソ登録選手入力!O19&amp;""</f>
        <v xml:space="preserve"> </v>
      </c>
      <c r="P9" s="889"/>
      <c r="Q9" s="890"/>
    </row>
    <row r="10" spans="1:17" ht="17.25" customHeight="1">
      <c r="B10" s="897">
        <v>30</v>
      </c>
      <c r="C10" s="886"/>
      <c r="D10" s="898"/>
      <c r="E10" s="891"/>
      <c r="F10" s="892"/>
      <c r="G10" s="893"/>
      <c r="H10" s="897">
        <v>31</v>
      </c>
      <c r="I10" s="898"/>
      <c r="J10" s="891"/>
      <c r="K10" s="892"/>
      <c r="L10" s="892"/>
      <c r="M10" s="893"/>
      <c r="N10" s="44">
        <v>32</v>
      </c>
      <c r="O10" s="891"/>
      <c r="P10" s="892"/>
      <c r="Q10" s="893"/>
    </row>
    <row r="11" spans="1:17" ht="17.25" customHeight="1">
      <c r="B11" s="910" t="s">
        <v>5</v>
      </c>
      <c r="C11" s="873"/>
      <c r="D11" s="874"/>
      <c r="E11" s="878" t="str">
        <f>①日ソ登録選手入力!C9&amp;""</f>
        <v/>
      </c>
      <c r="F11" s="879"/>
      <c r="G11" s="879"/>
      <c r="H11" s="879"/>
      <c r="I11" s="879"/>
      <c r="J11" s="925" t="s">
        <v>6</v>
      </c>
      <c r="K11" s="926"/>
      <c r="L11" s="927"/>
      <c r="M11" s="55" t="s">
        <v>88</v>
      </c>
      <c r="N11" s="919" t="str">
        <f>①日ソ登録選手入力!C13&amp;""</f>
        <v/>
      </c>
      <c r="O11" s="920"/>
      <c r="P11" s="920"/>
      <c r="Q11" s="921"/>
    </row>
    <row r="12" spans="1:17" ht="17.25" customHeight="1">
      <c r="B12" s="931"/>
      <c r="C12" s="932"/>
      <c r="D12" s="933"/>
      <c r="E12" s="924"/>
      <c r="F12" s="886"/>
      <c r="G12" s="886"/>
      <c r="H12" s="886"/>
      <c r="I12" s="886"/>
      <c r="J12" s="928"/>
      <c r="K12" s="929"/>
      <c r="L12" s="930"/>
      <c r="M12" s="56" t="s">
        <v>7</v>
      </c>
      <c r="N12" s="922" t="str">
        <f>①日ソ登録選手入力!C12&amp;""</f>
        <v/>
      </c>
      <c r="O12" s="922"/>
      <c r="P12" s="922"/>
      <c r="Q12" s="923"/>
    </row>
    <row r="13" spans="1:17" ht="33" customHeight="1">
      <c r="B13" s="904" t="s">
        <v>8</v>
      </c>
      <c r="C13" s="905"/>
      <c r="D13" s="906"/>
      <c r="E13" s="79" t="s">
        <v>4</v>
      </c>
      <c r="F13" s="201" t="str">
        <f>①日ソ登録選手入力!C10&amp;""</f>
        <v/>
      </c>
      <c r="G13" s="907" t="str">
        <f>①日ソ登録選手入力!C11&amp;""</f>
        <v/>
      </c>
      <c r="H13" s="908"/>
      <c r="I13" s="908"/>
      <c r="J13" s="908"/>
      <c r="K13" s="908"/>
      <c r="L13" s="908"/>
      <c r="M13" s="908"/>
      <c r="N13" s="908"/>
      <c r="O13" s="908"/>
      <c r="P13" s="908"/>
      <c r="Q13" s="909"/>
    </row>
    <row r="14" spans="1:17" ht="17.25" customHeight="1">
      <c r="B14" s="960" t="s">
        <v>14</v>
      </c>
      <c r="C14" s="961"/>
      <c r="D14" s="961"/>
      <c r="E14" s="964" t="str">
        <f>②大会参加申込入力!C8&amp;""</f>
        <v>山田 花子</v>
      </c>
      <c r="F14" s="956"/>
      <c r="G14" s="57" t="s">
        <v>52</v>
      </c>
      <c r="H14" s="894" t="str">
        <f>②大会参加申込入力!C9&amp;""</f>
        <v>公認スタートコーチ</v>
      </c>
      <c r="I14" s="895"/>
      <c r="J14" s="895"/>
      <c r="K14" s="895"/>
      <c r="L14" s="895"/>
      <c r="M14" s="896"/>
      <c r="N14" s="966" t="s">
        <v>60</v>
      </c>
      <c r="O14" s="940" t="str">
        <f>①日ソ登録選手入力!O22&amp;""</f>
        <v xml:space="preserve"> </v>
      </c>
      <c r="P14" s="940"/>
      <c r="Q14" s="940"/>
    </row>
    <row r="15" spans="1:17" ht="17.25" customHeight="1">
      <c r="B15" s="962"/>
      <c r="C15" s="963"/>
      <c r="D15" s="963"/>
      <c r="E15" s="965"/>
      <c r="F15" s="891"/>
      <c r="G15" s="86" t="s">
        <v>29</v>
      </c>
      <c r="H15" s="946" t="str">
        <f>②大会参加申込入力!C10&amp;""</f>
        <v>000001</v>
      </c>
      <c r="I15" s="947"/>
      <c r="J15" s="947"/>
      <c r="K15" s="947"/>
      <c r="L15" s="947"/>
      <c r="M15" s="948"/>
      <c r="N15" s="967"/>
      <c r="O15" s="941"/>
      <c r="P15" s="941"/>
      <c r="Q15" s="941"/>
    </row>
    <row r="16" spans="1:17" ht="17.25" customHeight="1">
      <c r="B16" s="960" t="s">
        <v>15</v>
      </c>
      <c r="C16" s="961"/>
      <c r="D16" s="961"/>
      <c r="E16" s="964" t="str">
        <f>②大会参加申込入力!C11&amp;""</f>
        <v>村上 知子</v>
      </c>
      <c r="F16" s="956"/>
      <c r="G16" s="57" t="s">
        <v>52</v>
      </c>
      <c r="H16" s="894" t="str">
        <f>②大会参加申込入力!C12&amp;""</f>
        <v>公認スタートコーチ(教員免許状所持者)</v>
      </c>
      <c r="I16" s="895"/>
      <c r="J16" s="895"/>
      <c r="K16" s="895"/>
      <c r="L16" s="895"/>
      <c r="M16" s="896"/>
      <c r="N16" s="966" t="s">
        <v>358</v>
      </c>
      <c r="O16" s="940" t="str">
        <f>①日ソ登録選手入力!O21&amp;""</f>
        <v xml:space="preserve"> </v>
      </c>
      <c r="P16" s="940"/>
      <c r="Q16" s="940"/>
    </row>
    <row r="17" spans="2:17" ht="17.25" customHeight="1">
      <c r="B17" s="962"/>
      <c r="C17" s="963"/>
      <c r="D17" s="963"/>
      <c r="E17" s="965"/>
      <c r="F17" s="891"/>
      <c r="G17" s="86" t="s">
        <v>29</v>
      </c>
      <c r="H17" s="946" t="str">
        <f>②大会参加申込入力!C13&amp;""</f>
        <v>000002</v>
      </c>
      <c r="I17" s="947"/>
      <c r="J17" s="947"/>
      <c r="K17" s="947"/>
      <c r="L17" s="947"/>
      <c r="M17" s="948"/>
      <c r="N17" s="967"/>
      <c r="O17" s="941"/>
      <c r="P17" s="941"/>
      <c r="Q17" s="941"/>
    </row>
    <row r="18" spans="2:17" ht="6" customHeight="1"/>
    <row r="19" spans="2:17">
      <c r="B19" s="45"/>
      <c r="C19" s="45"/>
      <c r="D19" s="45"/>
      <c r="E19" s="45"/>
      <c r="F19" s="45"/>
      <c r="G19" s="45"/>
      <c r="H19" s="45"/>
      <c r="I19" s="45"/>
      <c r="J19" s="45"/>
      <c r="K19" s="45"/>
      <c r="L19" s="45"/>
      <c r="M19" s="45"/>
      <c r="N19" s="45"/>
      <c r="O19" s="45"/>
      <c r="P19" s="45"/>
    </row>
    <row r="20" spans="2:17">
      <c r="B20" s="934"/>
      <c r="C20" s="934"/>
      <c r="D20" s="934"/>
      <c r="E20" s="934"/>
      <c r="F20" s="934"/>
      <c r="G20" s="934"/>
      <c r="H20" s="934"/>
      <c r="I20" s="934"/>
      <c r="J20" s="934"/>
      <c r="K20" s="934"/>
      <c r="L20" s="934"/>
      <c r="M20" s="934"/>
      <c r="N20" s="934"/>
      <c r="O20" s="934"/>
      <c r="P20" s="934"/>
      <c r="Q20" s="934"/>
    </row>
    <row r="21" spans="2:17" ht="6" customHeight="1">
      <c r="B21" s="45"/>
      <c r="C21" s="45"/>
      <c r="D21" s="45"/>
      <c r="E21" s="45"/>
      <c r="F21" s="45"/>
      <c r="G21" s="45"/>
      <c r="H21" s="45"/>
      <c r="I21" s="45"/>
      <c r="J21" s="45"/>
      <c r="K21" s="45"/>
      <c r="L21" s="45"/>
      <c r="M21" s="45"/>
      <c r="N21" s="45"/>
      <c r="O21" s="45"/>
      <c r="P21" s="45"/>
      <c r="Q21" s="45"/>
    </row>
    <row r="22" spans="2:17">
      <c r="B22" s="969"/>
      <c r="C22" s="935" t="s">
        <v>9</v>
      </c>
      <c r="D22" s="938" t="s">
        <v>9</v>
      </c>
      <c r="E22" s="872" t="s">
        <v>107</v>
      </c>
      <c r="F22" s="873"/>
      <c r="G22" s="873"/>
      <c r="H22" s="874"/>
      <c r="I22" s="942" t="s">
        <v>363</v>
      </c>
      <c r="J22" s="950"/>
      <c r="K22" s="938" t="s">
        <v>9</v>
      </c>
      <c r="L22" s="938"/>
      <c r="M22" s="872" t="s">
        <v>107</v>
      </c>
      <c r="N22" s="873"/>
      <c r="O22" s="873"/>
      <c r="P22" s="874"/>
      <c r="Q22" s="944" t="s">
        <v>363</v>
      </c>
    </row>
    <row r="23" spans="2:17" ht="14.25">
      <c r="B23" s="970"/>
      <c r="C23" s="936"/>
      <c r="D23" s="939"/>
      <c r="E23" s="875" t="s">
        <v>94</v>
      </c>
      <c r="F23" s="876"/>
      <c r="G23" s="876"/>
      <c r="H23" s="877"/>
      <c r="I23" s="943"/>
      <c r="J23" s="951"/>
      <c r="K23" s="939"/>
      <c r="L23" s="939"/>
      <c r="M23" s="875" t="s">
        <v>94</v>
      </c>
      <c r="N23" s="876"/>
      <c r="O23" s="876"/>
      <c r="P23" s="877"/>
      <c r="Q23" s="945"/>
    </row>
    <row r="24" spans="2:17" ht="15" customHeight="1">
      <c r="B24" s="864" t="s">
        <v>11</v>
      </c>
      <c r="C24" s="937">
        <v>10</v>
      </c>
      <c r="D24" s="915" t="str">
        <f>②大会参加申込入力!C18&amp;""</f>
        <v>10</v>
      </c>
      <c r="E24" s="846" t="str">
        <f>②大会参加申込入力!Q18</f>
        <v xml:space="preserve"> </v>
      </c>
      <c r="F24" s="847"/>
      <c r="G24" s="847"/>
      <c r="H24" s="848"/>
      <c r="I24" s="858" t="str">
        <f>IF(②大会参加申込入力!J18="","",②大会参加申込入力!S18)</f>
        <v/>
      </c>
      <c r="J24" s="914" t="s">
        <v>12</v>
      </c>
      <c r="K24" s="915" t="str">
        <f>②大会参加申込入力!C31&amp;""</f>
        <v>14</v>
      </c>
      <c r="L24" s="915"/>
      <c r="M24" s="846" t="str">
        <f>②大会参加申込入力!Q31</f>
        <v>しぶや なぎさ</v>
      </c>
      <c r="N24" s="847"/>
      <c r="O24" s="847"/>
      <c r="P24" s="848"/>
      <c r="Q24" s="911" t="e">
        <f>IF(②大会参加申込入力!J31="","",②大会参加申込入力!S31)</f>
        <v>#N/A</v>
      </c>
    </row>
    <row r="25" spans="2:17" ht="21" customHeight="1">
      <c r="B25" s="864"/>
      <c r="C25" s="937"/>
      <c r="D25" s="916"/>
      <c r="E25" s="849" t="str">
        <f>②大会参加申込入力!P18</f>
        <v xml:space="preserve"> </v>
      </c>
      <c r="F25" s="850"/>
      <c r="G25" s="850"/>
      <c r="H25" s="851"/>
      <c r="I25" s="859"/>
      <c r="J25" s="914"/>
      <c r="K25" s="916"/>
      <c r="L25" s="916"/>
      <c r="M25" s="849" t="str">
        <f>②大会参加申込入力!P31</f>
        <v>渋谷 渚</v>
      </c>
      <c r="N25" s="850"/>
      <c r="O25" s="850"/>
      <c r="P25" s="851"/>
      <c r="Q25" s="912"/>
    </row>
    <row r="26" spans="2:17" ht="15" customHeight="1">
      <c r="B26" s="864" t="s">
        <v>12</v>
      </c>
      <c r="C26" s="937"/>
      <c r="D26" s="915" t="str">
        <f>②大会参加申込入力!C19&amp;""</f>
        <v>1</v>
      </c>
      <c r="E26" s="846" t="str">
        <f>②大会参加申込入力!Q19</f>
        <v>あきもと さやか</v>
      </c>
      <c r="F26" s="847"/>
      <c r="G26" s="847"/>
      <c r="H26" s="848"/>
      <c r="I26" s="858">
        <f>IF(②大会参加申込入力!J19="","",②大会参加申込入力!S19)</f>
        <v>1</v>
      </c>
      <c r="J26" s="914" t="s">
        <v>12</v>
      </c>
      <c r="K26" s="915" t="str">
        <f>②大会参加申込入力!C32&amp;""</f>
        <v>15</v>
      </c>
      <c r="L26" s="915"/>
      <c r="M26" s="846" t="str">
        <f>②大会参加申込入力!Q32</f>
        <v>みねぎし みなみ</v>
      </c>
      <c r="N26" s="847"/>
      <c r="O26" s="847"/>
      <c r="P26" s="848"/>
      <c r="Q26" s="911" t="e">
        <f>IF(②大会参加申込入力!J32="","",②大会参加申込入力!S32)</f>
        <v>#N/A</v>
      </c>
    </row>
    <row r="27" spans="2:17" ht="21" customHeight="1">
      <c r="B27" s="864"/>
      <c r="C27" s="937"/>
      <c r="D27" s="916"/>
      <c r="E27" s="849" t="str">
        <f>②大会参加申込入力!P19</f>
        <v>秋本 才加</v>
      </c>
      <c r="F27" s="850"/>
      <c r="G27" s="850"/>
      <c r="H27" s="851"/>
      <c r="I27" s="859"/>
      <c r="J27" s="914"/>
      <c r="K27" s="916"/>
      <c r="L27" s="916"/>
      <c r="M27" s="849" t="str">
        <f>②大会参加申込入力!P32</f>
        <v>峯岸 みなみ</v>
      </c>
      <c r="N27" s="850"/>
      <c r="O27" s="850"/>
      <c r="P27" s="851"/>
      <c r="Q27" s="912"/>
    </row>
    <row r="28" spans="2:17" ht="15" customHeight="1">
      <c r="B28" s="864" t="s">
        <v>12</v>
      </c>
      <c r="C28" s="937"/>
      <c r="D28" s="915" t="str">
        <f>②大会参加申込入力!C20&amp;""</f>
        <v>2</v>
      </c>
      <c r="E28" s="846" t="str">
        <f>②大会参加申込入力!Q20</f>
        <v>かわさき のぞみ</v>
      </c>
      <c r="F28" s="847"/>
      <c r="G28" s="847"/>
      <c r="H28" s="848"/>
      <c r="I28" s="858">
        <f>IF(②大会参加申込入力!J20="","",②大会参加申込入力!S20)</f>
        <v>1</v>
      </c>
      <c r="J28" s="914" t="s">
        <v>12</v>
      </c>
      <c r="K28" s="915" t="str">
        <f>②大会参加申込入力!C33&amp;""</f>
        <v>16</v>
      </c>
      <c r="L28" s="915"/>
      <c r="M28" s="846" t="str">
        <f>②大会参加申込入力!Q33</f>
        <v>やまだ なな</v>
      </c>
      <c r="N28" s="847"/>
      <c r="O28" s="847"/>
      <c r="P28" s="848"/>
      <c r="Q28" s="911" t="e">
        <f>IF(②大会参加申込入力!J33="","",②大会参加申込入力!S33)</f>
        <v>#N/A</v>
      </c>
    </row>
    <row r="29" spans="2:17" ht="21" customHeight="1">
      <c r="B29" s="864"/>
      <c r="C29" s="937"/>
      <c r="D29" s="916"/>
      <c r="E29" s="849" t="str">
        <f>②大会参加申込入力!P20</f>
        <v>川崎 望</v>
      </c>
      <c r="F29" s="850"/>
      <c r="G29" s="850"/>
      <c r="H29" s="851"/>
      <c r="I29" s="859"/>
      <c r="J29" s="914"/>
      <c r="K29" s="916"/>
      <c r="L29" s="916"/>
      <c r="M29" s="849" t="str">
        <f>②大会参加申込入力!P33</f>
        <v>山田 奈々</v>
      </c>
      <c r="N29" s="850"/>
      <c r="O29" s="850"/>
      <c r="P29" s="851"/>
      <c r="Q29" s="912"/>
    </row>
    <row r="30" spans="2:17" ht="15" customHeight="1">
      <c r="B30" s="864" t="s">
        <v>12</v>
      </c>
      <c r="C30" s="937"/>
      <c r="D30" s="915" t="str">
        <f>②大会参加申込入力!C21&amp;""</f>
        <v>3</v>
      </c>
      <c r="E30" s="846" t="str">
        <f>②大会参加申込入力!Q21</f>
        <v>いこま りな</v>
      </c>
      <c r="F30" s="847"/>
      <c r="G30" s="847"/>
      <c r="H30" s="848"/>
      <c r="I30" s="858">
        <f>IF(②大会参加申込入力!J21="","",②大会参加申込入力!S21)</f>
        <v>1</v>
      </c>
      <c r="J30" s="914" t="s">
        <v>12</v>
      </c>
      <c r="K30" s="915" t="str">
        <f>②大会参加申込入力!C34&amp;""</f>
        <v>17</v>
      </c>
      <c r="L30" s="915"/>
      <c r="M30" s="846" t="str">
        <f>②大会参加申込入力!Q34</f>
        <v>のろ かよ</v>
      </c>
      <c r="N30" s="847"/>
      <c r="O30" s="847"/>
      <c r="P30" s="848"/>
      <c r="Q30" s="911" t="e">
        <f>IF(②大会参加申込入力!J34="","",②大会参加申込入力!S34)</f>
        <v>#N/A</v>
      </c>
    </row>
    <row r="31" spans="2:17" ht="21" customHeight="1">
      <c r="B31" s="864"/>
      <c r="C31" s="937"/>
      <c r="D31" s="916"/>
      <c r="E31" s="849" t="str">
        <f>②大会参加申込入力!P21</f>
        <v>生駒 理奈</v>
      </c>
      <c r="F31" s="850"/>
      <c r="G31" s="850"/>
      <c r="H31" s="851"/>
      <c r="I31" s="859"/>
      <c r="J31" s="914"/>
      <c r="K31" s="916"/>
      <c r="L31" s="916"/>
      <c r="M31" s="849" t="str">
        <f>②大会参加申込入力!P34</f>
        <v>野呂 加代</v>
      </c>
      <c r="N31" s="850"/>
      <c r="O31" s="850"/>
      <c r="P31" s="851"/>
      <c r="Q31" s="912"/>
    </row>
    <row r="32" spans="2:17" ht="15" customHeight="1">
      <c r="B32" s="864" t="s">
        <v>12</v>
      </c>
      <c r="C32" s="870"/>
      <c r="D32" s="915" t="str">
        <f>②大会参加申込入力!C22&amp;""</f>
        <v>4</v>
      </c>
      <c r="E32" s="846" t="str">
        <f>②大会参加申込入力!Q22</f>
        <v>きたはら りえ</v>
      </c>
      <c r="F32" s="847"/>
      <c r="G32" s="847"/>
      <c r="H32" s="848"/>
      <c r="I32" s="858">
        <f>IF(②大会参加申込入力!J22="","",②大会参加申込入力!S22)</f>
        <v>1</v>
      </c>
      <c r="J32" s="914" t="s">
        <v>12</v>
      </c>
      <c r="K32" s="915" t="str">
        <f>②大会参加申込入力!C35&amp;""</f>
        <v>18</v>
      </c>
      <c r="L32" s="915"/>
      <c r="M32" s="846" t="str">
        <f>②大会参加申込入力!Q35</f>
        <v>おかだ なな</v>
      </c>
      <c r="N32" s="847"/>
      <c r="O32" s="847"/>
      <c r="P32" s="848"/>
      <c r="Q32" s="911" t="e">
        <f>IF(②大会参加申込入力!J35="","",②大会参加申込入力!S35)</f>
        <v>#N/A</v>
      </c>
    </row>
    <row r="33" spans="2:17" ht="21" customHeight="1">
      <c r="B33" s="864"/>
      <c r="C33" s="870"/>
      <c r="D33" s="916"/>
      <c r="E33" s="849" t="str">
        <f>②大会参加申込入力!P22</f>
        <v>北原 里恵</v>
      </c>
      <c r="F33" s="850"/>
      <c r="G33" s="850"/>
      <c r="H33" s="851"/>
      <c r="I33" s="859"/>
      <c r="J33" s="914"/>
      <c r="K33" s="916"/>
      <c r="L33" s="916"/>
      <c r="M33" s="849" t="str">
        <f>②大会参加申込入力!P35</f>
        <v>岡田 奈々</v>
      </c>
      <c r="N33" s="850"/>
      <c r="O33" s="850"/>
      <c r="P33" s="851"/>
      <c r="Q33" s="912"/>
    </row>
    <row r="34" spans="2:17" ht="15" customHeight="1">
      <c r="B34" s="864" t="s">
        <v>12</v>
      </c>
      <c r="C34" s="870"/>
      <c r="D34" s="915" t="str">
        <f>②大会参加申込入力!C23&amp;""</f>
        <v>5</v>
      </c>
      <c r="E34" s="846" t="str">
        <f>②大会参加申込入力!Q23</f>
        <v>まつい じゅりな</v>
      </c>
      <c r="F34" s="847"/>
      <c r="G34" s="847"/>
      <c r="H34" s="848"/>
      <c r="I34" s="858">
        <f>IF(②大会参加申込入力!J23="","",②大会参加申込入力!S23)</f>
        <v>1</v>
      </c>
      <c r="J34" s="914" t="s">
        <v>12</v>
      </c>
      <c r="K34" s="915" t="str">
        <f>②大会参加申込入力!C36&amp;""</f>
        <v>19</v>
      </c>
      <c r="L34" s="915"/>
      <c r="M34" s="846" t="str">
        <f>②大会参加申込入力!Q36</f>
        <v>たかはし じゅり</v>
      </c>
      <c r="N34" s="847"/>
      <c r="O34" s="847"/>
      <c r="P34" s="848"/>
      <c r="Q34" s="911" t="e">
        <f>IF(②大会参加申込入力!J36="","",②大会参加申込入力!S36)</f>
        <v>#N/A</v>
      </c>
    </row>
    <row r="35" spans="2:17" ht="21" customHeight="1">
      <c r="B35" s="864"/>
      <c r="C35" s="870"/>
      <c r="D35" s="916"/>
      <c r="E35" s="849" t="str">
        <f>②大会参加申込入力!P23</f>
        <v>松井 樹理奈</v>
      </c>
      <c r="F35" s="850"/>
      <c r="G35" s="850"/>
      <c r="H35" s="851"/>
      <c r="I35" s="859"/>
      <c r="J35" s="914"/>
      <c r="K35" s="916"/>
      <c r="L35" s="916"/>
      <c r="M35" s="849" t="str">
        <f>②大会参加申込入力!P36</f>
        <v>高橋 朱里</v>
      </c>
      <c r="N35" s="850"/>
      <c r="O35" s="850"/>
      <c r="P35" s="851"/>
      <c r="Q35" s="912"/>
    </row>
    <row r="36" spans="2:17" ht="15" customHeight="1">
      <c r="B36" s="864" t="s">
        <v>12</v>
      </c>
      <c r="C36" s="870"/>
      <c r="D36" s="915" t="str">
        <f>②大会参加申込入力!C24&amp;""</f>
        <v>6</v>
      </c>
      <c r="E36" s="846" t="str">
        <f>②大会参加申込入力!Q24</f>
        <v>やまもと さやか</v>
      </c>
      <c r="F36" s="847"/>
      <c r="G36" s="847"/>
      <c r="H36" s="848"/>
      <c r="I36" s="858">
        <f>IF(②大会参加申込入力!J24="","",②大会参加申込入力!S24)</f>
        <v>1</v>
      </c>
      <c r="J36" s="914" t="s">
        <v>12</v>
      </c>
      <c r="K36" s="915" t="str">
        <f>②大会参加申込入力!C37&amp;""</f>
        <v>20</v>
      </c>
      <c r="L36" s="915"/>
      <c r="M36" s="846" t="str">
        <f>②大会参加申込入力!Q37</f>
        <v>かとう れな</v>
      </c>
      <c r="N36" s="847"/>
      <c r="O36" s="847"/>
      <c r="P36" s="848"/>
      <c r="Q36" s="911" t="e">
        <f>IF(②大会参加申込入力!J37="","",②大会参加申込入力!S37)</f>
        <v>#N/A</v>
      </c>
    </row>
    <row r="37" spans="2:17" ht="21" customHeight="1">
      <c r="B37" s="864"/>
      <c r="C37" s="870"/>
      <c r="D37" s="916"/>
      <c r="E37" s="849" t="str">
        <f>②大会参加申込入力!P24</f>
        <v>山本 沙也加</v>
      </c>
      <c r="F37" s="850"/>
      <c r="G37" s="850"/>
      <c r="H37" s="851"/>
      <c r="I37" s="859"/>
      <c r="J37" s="914"/>
      <c r="K37" s="916"/>
      <c r="L37" s="916"/>
      <c r="M37" s="849" t="str">
        <f>②大会参加申込入力!P37</f>
        <v>加藤 玲奈</v>
      </c>
      <c r="N37" s="850"/>
      <c r="O37" s="850"/>
      <c r="P37" s="851"/>
      <c r="Q37" s="912"/>
    </row>
    <row r="38" spans="2:17" ht="15" customHeight="1">
      <c r="B38" s="864" t="s">
        <v>12</v>
      </c>
      <c r="C38" s="870"/>
      <c r="D38" s="915" t="str">
        <f>②大会参加申込入力!C25&amp;""</f>
        <v>7</v>
      </c>
      <c r="E38" s="846" t="str">
        <f>②大会参加申込入力!Q25</f>
        <v>わななべ みゆき</v>
      </c>
      <c r="F38" s="847"/>
      <c r="G38" s="847"/>
      <c r="H38" s="848"/>
      <c r="I38" s="858">
        <f>IF(②大会参加申込入力!J25="","",②大会参加申込入力!S25)</f>
        <v>1</v>
      </c>
      <c r="J38" s="914" t="s">
        <v>12</v>
      </c>
      <c r="K38" s="915" t="str">
        <f>②大会参加申込入力!C38&amp;""</f>
        <v>21</v>
      </c>
      <c r="L38" s="915"/>
      <c r="M38" s="846" t="str">
        <f>②大会参加申込入力!Q38</f>
        <v>おおた なお</v>
      </c>
      <c r="N38" s="847"/>
      <c r="O38" s="847"/>
      <c r="P38" s="848"/>
      <c r="Q38" s="911" t="e">
        <f>IF(②大会参加申込入力!J38="","",②大会参加申込入力!S38)</f>
        <v>#N/A</v>
      </c>
    </row>
    <row r="39" spans="2:17" ht="21" customHeight="1">
      <c r="B39" s="864"/>
      <c r="C39" s="870"/>
      <c r="D39" s="916"/>
      <c r="E39" s="849" t="str">
        <f>②大会参加申込入力!P25</f>
        <v>渡部 美優紀</v>
      </c>
      <c r="F39" s="850"/>
      <c r="G39" s="850"/>
      <c r="H39" s="851"/>
      <c r="I39" s="859"/>
      <c r="J39" s="914"/>
      <c r="K39" s="916"/>
      <c r="L39" s="916"/>
      <c r="M39" s="849" t="str">
        <f>②大会参加申込入力!P38</f>
        <v>太田 奈緒</v>
      </c>
      <c r="N39" s="850"/>
      <c r="O39" s="850"/>
      <c r="P39" s="851"/>
      <c r="Q39" s="912"/>
    </row>
    <row r="40" spans="2:17" ht="15" customHeight="1">
      <c r="B40" s="864" t="s">
        <v>12</v>
      </c>
      <c r="C40" s="870"/>
      <c r="D40" s="915" t="str">
        <f>②大会参加申込入力!C26&amp;""</f>
        <v>8</v>
      </c>
      <c r="E40" s="846" t="str">
        <f>②大会参加申込入力!Q26</f>
        <v>しまざき はるか</v>
      </c>
      <c r="F40" s="847"/>
      <c r="G40" s="847"/>
      <c r="H40" s="848"/>
      <c r="I40" s="858">
        <f>IF(②大会参加申込入力!J26="","",②大会参加申込入力!S26)</f>
        <v>1</v>
      </c>
      <c r="J40" s="914" t="s">
        <v>12</v>
      </c>
      <c r="K40" s="915" t="str">
        <f>②大会参加申込入力!C39&amp;""</f>
        <v>22</v>
      </c>
      <c r="L40" s="915"/>
      <c r="M40" s="846" t="str">
        <f>②大会参加申込入力!Q39</f>
        <v>こじま まこ</v>
      </c>
      <c r="N40" s="847"/>
      <c r="O40" s="847"/>
      <c r="P40" s="848"/>
      <c r="Q40" s="911" t="e">
        <f>IF(②大会参加申込入力!J39="","",②大会参加申込入力!S39)</f>
        <v>#N/A</v>
      </c>
    </row>
    <row r="41" spans="2:17" ht="21" customHeight="1">
      <c r="B41" s="864"/>
      <c r="C41" s="870"/>
      <c r="D41" s="916"/>
      <c r="E41" s="849" t="str">
        <f>②大会参加申込入力!P26</f>
        <v>島崎 遥</v>
      </c>
      <c r="F41" s="850"/>
      <c r="G41" s="850"/>
      <c r="H41" s="851"/>
      <c r="I41" s="859"/>
      <c r="J41" s="914"/>
      <c r="K41" s="916"/>
      <c r="L41" s="916"/>
      <c r="M41" s="849" t="str">
        <f>②大会参加申込入力!P39</f>
        <v>小嶋 真子</v>
      </c>
      <c r="N41" s="850"/>
      <c r="O41" s="850"/>
      <c r="P41" s="851"/>
      <c r="Q41" s="912"/>
    </row>
    <row r="42" spans="2:17" ht="15" customHeight="1">
      <c r="B42" s="864" t="s">
        <v>12</v>
      </c>
      <c r="C42" s="870"/>
      <c r="D42" s="915" t="str">
        <f>②大会参加申込入力!C27&amp;""</f>
        <v>9</v>
      </c>
      <c r="E42" s="846" t="str">
        <f>②大会参加申込入力!Q27</f>
        <v>かわえい りな</v>
      </c>
      <c r="F42" s="847"/>
      <c r="G42" s="847"/>
      <c r="H42" s="848"/>
      <c r="I42" s="858">
        <f>IF(②大会参加申込入力!J27="","",②大会参加申込入力!S27)</f>
        <v>1</v>
      </c>
      <c r="J42" s="914" t="s">
        <v>12</v>
      </c>
      <c r="K42" s="915" t="str">
        <f>②大会参加申込入力!C40&amp;""</f>
        <v>23</v>
      </c>
      <c r="L42" s="915"/>
      <c r="M42" s="846" t="str">
        <f>②大会参加申込入力!Q40</f>
        <v>かわもと さや</v>
      </c>
      <c r="N42" s="847"/>
      <c r="O42" s="847"/>
      <c r="P42" s="848"/>
      <c r="Q42" s="911" t="e">
        <f>IF(②大会参加申込入力!J40="","",②大会参加申込入力!S40)</f>
        <v>#N/A</v>
      </c>
    </row>
    <row r="43" spans="2:17" ht="21" customHeight="1">
      <c r="B43" s="864"/>
      <c r="C43" s="870"/>
      <c r="D43" s="916"/>
      <c r="E43" s="849" t="str">
        <f>②大会参加申込入力!P27</f>
        <v>川栄 李菜</v>
      </c>
      <c r="F43" s="850"/>
      <c r="G43" s="850"/>
      <c r="H43" s="851"/>
      <c r="I43" s="859"/>
      <c r="J43" s="914"/>
      <c r="K43" s="916"/>
      <c r="L43" s="916"/>
      <c r="M43" s="849" t="str">
        <f>②大会参加申込入力!P40</f>
        <v>川本 紗矢</v>
      </c>
      <c r="N43" s="850"/>
      <c r="O43" s="850"/>
      <c r="P43" s="851"/>
      <c r="Q43" s="912"/>
    </row>
    <row r="44" spans="2:17" ht="15" customHeight="1">
      <c r="B44" s="864" t="s">
        <v>12</v>
      </c>
      <c r="C44" s="870"/>
      <c r="D44" s="915" t="str">
        <f>②大会参加申込入力!C28&amp;""</f>
        <v>11</v>
      </c>
      <c r="E44" s="846" t="str">
        <f>②大会参加申込入力!Q28</f>
        <v>みやわき さくら</v>
      </c>
      <c r="F44" s="847"/>
      <c r="G44" s="847"/>
      <c r="H44" s="848"/>
      <c r="I44" s="858">
        <f>IF(②大会参加申込入力!J28="","",②大会参加申込入力!S28)</f>
        <v>1</v>
      </c>
      <c r="J44" s="914" t="s">
        <v>12</v>
      </c>
      <c r="K44" s="915" t="str">
        <f>②大会参加申込入力!C41&amp;""</f>
        <v>24</v>
      </c>
      <c r="L44" s="915"/>
      <c r="M44" s="846" t="str">
        <f>②大会参加申込入力!Q41</f>
        <v>かとりな あいりん</v>
      </c>
      <c r="N44" s="847"/>
      <c r="O44" s="847"/>
      <c r="P44" s="848"/>
      <c r="Q44" s="911" t="e">
        <f>IF(②大会参加申込入力!J41="","",②大会参加申込入力!S41)</f>
        <v>#N/A</v>
      </c>
    </row>
    <row r="45" spans="2:17" ht="21" customHeight="1">
      <c r="B45" s="864"/>
      <c r="C45" s="870"/>
      <c r="D45" s="916"/>
      <c r="E45" s="849" t="str">
        <f>②大会参加申込入力!P28</f>
        <v>宮脇 さくら</v>
      </c>
      <c r="F45" s="850"/>
      <c r="G45" s="850"/>
      <c r="H45" s="851"/>
      <c r="I45" s="859"/>
      <c r="J45" s="914"/>
      <c r="K45" s="916"/>
      <c r="L45" s="916"/>
      <c r="M45" s="849" t="str">
        <f>②大会参加申込入力!P41</f>
        <v>カトリナ アイリン</v>
      </c>
      <c r="N45" s="850"/>
      <c r="O45" s="850"/>
      <c r="P45" s="851"/>
      <c r="Q45" s="912"/>
    </row>
    <row r="46" spans="2:17" ht="15" customHeight="1">
      <c r="B46" s="864" t="s">
        <v>12</v>
      </c>
      <c r="C46" s="870"/>
      <c r="D46" s="915" t="str">
        <f>②大会参加申込入力!C29&amp;""</f>
        <v>12</v>
      </c>
      <c r="E46" s="846" t="str">
        <f>②大会参加申込入力!Q29</f>
        <v>よこやま ゆい</v>
      </c>
      <c r="F46" s="847"/>
      <c r="G46" s="847"/>
      <c r="H46" s="848"/>
      <c r="I46" s="858">
        <f>IF(②大会参加申込入力!J29="","",②大会参加申込入力!S29)</f>
        <v>1</v>
      </c>
      <c r="J46" s="914" t="s">
        <v>12</v>
      </c>
      <c r="K46" s="915" t="str">
        <f>②大会参加申込入力!C42&amp;""</f>
        <v>25</v>
      </c>
      <c r="L46" s="915"/>
      <c r="M46" s="846" t="str">
        <f>②大会参加申込入力!Q42</f>
        <v>いりやま あんな</v>
      </c>
      <c r="N46" s="847"/>
      <c r="O46" s="847"/>
      <c r="P46" s="848"/>
      <c r="Q46" s="911" t="e">
        <f>IF(②大会参加申込入力!J42="","",②大会参加申込入力!S42)</f>
        <v>#N/A</v>
      </c>
    </row>
    <row r="47" spans="2:17" ht="21" customHeight="1">
      <c r="B47" s="864"/>
      <c r="C47" s="870"/>
      <c r="D47" s="916"/>
      <c r="E47" s="849" t="str">
        <f>②大会参加申込入力!P29</f>
        <v>横山 由依</v>
      </c>
      <c r="F47" s="850"/>
      <c r="G47" s="850"/>
      <c r="H47" s="851"/>
      <c r="I47" s="859"/>
      <c r="J47" s="917"/>
      <c r="K47" s="918"/>
      <c r="L47" s="918"/>
      <c r="M47" s="852" t="str">
        <f>②大会参加申込入力!P42</f>
        <v>入山 杏奈</v>
      </c>
      <c r="N47" s="853"/>
      <c r="O47" s="853"/>
      <c r="P47" s="854"/>
      <c r="Q47" s="913"/>
    </row>
    <row r="48" spans="2:17" ht="15" customHeight="1">
      <c r="B48" s="864" t="s">
        <v>12</v>
      </c>
      <c r="C48" s="870"/>
      <c r="D48" s="915" t="str">
        <f>②大会参加申込入力!C30&amp;""</f>
        <v>13</v>
      </c>
      <c r="E48" s="846" t="str">
        <f>②大会参加申込入力!Q30</f>
        <v>みやざわ さえ</v>
      </c>
      <c r="F48" s="847"/>
      <c r="G48" s="847"/>
      <c r="H48" s="848"/>
      <c r="I48" s="858" t="e">
        <f>IF(②大会参加申込入力!J30="","",②大会参加申込入力!S30)</f>
        <v>#N/A</v>
      </c>
      <c r="J48" s="865" t="s">
        <v>221</v>
      </c>
      <c r="K48" s="865"/>
      <c r="L48" s="866"/>
      <c r="M48" s="956" t="str">
        <f>①日ソ登録選手入力!O20&amp;""</f>
        <v xml:space="preserve"> </v>
      </c>
      <c r="N48" s="957"/>
      <c r="O48" s="958"/>
      <c r="P48" s="952" t="s">
        <v>50</v>
      </c>
      <c r="Q48" s="953"/>
    </row>
    <row r="49" spans="2:17" ht="21" customHeight="1">
      <c r="B49" s="949"/>
      <c r="C49" s="871"/>
      <c r="D49" s="968"/>
      <c r="E49" s="852" t="str">
        <f>②大会参加申込入力!P30</f>
        <v>宮澤 冴</v>
      </c>
      <c r="F49" s="853"/>
      <c r="G49" s="853"/>
      <c r="H49" s="854"/>
      <c r="I49" s="869"/>
      <c r="J49" s="867"/>
      <c r="K49" s="867"/>
      <c r="L49" s="868"/>
      <c r="M49" s="891"/>
      <c r="N49" s="892"/>
      <c r="O49" s="959"/>
      <c r="P49" s="954" t="str">
        <f>①日ソ登録選手入力!N20&amp;""</f>
        <v/>
      </c>
      <c r="Q49" s="955"/>
    </row>
    <row r="50" spans="2:17" ht="18.75" customHeight="1"/>
    <row r="51" spans="2:17" ht="6" customHeight="1"/>
    <row r="52" spans="2:17" s="48" customFormat="1" ht="14.25">
      <c r="B52" s="860" t="s">
        <v>13</v>
      </c>
      <c r="C52" s="861"/>
      <c r="D52" s="861"/>
      <c r="E52" s="861"/>
      <c r="F52" s="861"/>
      <c r="G52" s="861"/>
      <c r="H52" s="861"/>
      <c r="I52" s="861"/>
      <c r="J52" s="861"/>
      <c r="K52" s="861"/>
      <c r="L52" s="861"/>
      <c r="M52" s="861"/>
      <c r="N52" s="861"/>
      <c r="O52" s="861"/>
    </row>
    <row r="53" spans="2:17" s="48" customFormat="1" ht="7.5" customHeight="1">
      <c r="C53" s="49"/>
      <c r="D53" s="49"/>
      <c r="E53" s="49"/>
      <c r="F53" s="49"/>
      <c r="G53" s="49"/>
      <c r="H53" s="49"/>
      <c r="I53" s="49"/>
      <c r="J53" s="49"/>
      <c r="K53" s="49"/>
      <c r="L53" s="49"/>
      <c r="M53" s="49"/>
      <c r="N53" s="49"/>
      <c r="O53" s="49"/>
      <c r="P53" s="49"/>
    </row>
    <row r="54" spans="2:17" s="48" customFormat="1" ht="18">
      <c r="B54" s="862">
        <f>DATE(②大会参加申込入力!C46,②大会参加申込入力!C47,②大会参加申込入力!C48)</f>
        <v>46143</v>
      </c>
      <c r="C54" s="862"/>
      <c r="D54" s="862"/>
      <c r="E54" s="862"/>
      <c r="F54" s="862"/>
      <c r="G54" s="861"/>
      <c r="H54" s="861"/>
      <c r="I54" s="861"/>
      <c r="J54" s="50"/>
      <c r="K54" s="51"/>
      <c r="L54" s="51"/>
      <c r="M54" s="863"/>
      <c r="N54" s="863"/>
      <c r="O54" s="863"/>
      <c r="P54" s="863"/>
    </row>
    <row r="55" spans="2:17" s="48" customFormat="1" ht="23.45" customHeight="1">
      <c r="B55" s="855" t="str">
        <f>IF(②大会参加申込入力!B49="","",N5)</f>
        <v>大阪高等学校体育連盟</v>
      </c>
      <c r="C55" s="855"/>
      <c r="D55" s="855"/>
      <c r="E55" s="855"/>
      <c r="F55" s="855"/>
      <c r="G55" s="855"/>
      <c r="H55" s="855"/>
      <c r="I55" s="855"/>
      <c r="J55" s="856" t="str">
        <f>IF(②大会参加申込入力!B49="","",②大会参加申込入力!B49)</f>
        <v>会長</v>
      </c>
      <c r="K55" s="856"/>
      <c r="L55" s="51"/>
      <c r="M55" s="857" t="str">
        <f>IF(②大会参加申込入力!B49="","",②大会参加申込入力!C49)</f>
        <v>浪速　太郎</v>
      </c>
      <c r="N55" s="857"/>
      <c r="O55" s="857"/>
      <c r="P55" s="857"/>
    </row>
    <row r="56" spans="2:17" s="48" customFormat="1" ht="23.25" customHeight="1">
      <c r="B56" s="855" t="str">
        <f>IF(②大会参加申込入力!B50="","",①日ソ登録選手入力!C5)</f>
        <v/>
      </c>
      <c r="C56" s="855"/>
      <c r="D56" s="855"/>
      <c r="E56" s="855"/>
      <c r="F56" s="855"/>
      <c r="G56" s="855"/>
      <c r="H56" s="855"/>
      <c r="I56" s="855"/>
      <c r="J56" s="856" t="str">
        <f>IF(②大会参加申込入力!B50="","",②大会参加申込入力!B50)</f>
        <v/>
      </c>
      <c r="K56" s="856"/>
      <c r="L56" s="51"/>
      <c r="M56" s="857" t="str">
        <f>IF(②大会参加申込入力!C50="","",②大会参加申込入力!C50)</f>
        <v/>
      </c>
      <c r="N56" s="857"/>
      <c r="O56" s="857"/>
      <c r="P56" s="857"/>
    </row>
  </sheetData>
  <sheetProtection algorithmName="SHA-512" hashValue="wMZOYnbX4p1MFKS2aAwjbYtQMpTIzEWmUMb0O8GbJ3UckF/kdz0ONi/Rkqblp8XvQh9ZWY5iLTxGiJThAXWO8A==" saltValue="jQYC0rBJUO2xzSy8fGtScw==" spinCount="100000" sheet="1" selectLockedCells="1"/>
  <mergeCells count="205">
    <mergeCell ref="M56:P56"/>
    <mergeCell ref="P48:Q48"/>
    <mergeCell ref="P49:Q49"/>
    <mergeCell ref="M48:O49"/>
    <mergeCell ref="B14:D15"/>
    <mergeCell ref="B16:D17"/>
    <mergeCell ref="E14:F15"/>
    <mergeCell ref="E16:F17"/>
    <mergeCell ref="N14:N15"/>
    <mergeCell ref="N16:N17"/>
    <mergeCell ref="D44:D45"/>
    <mergeCell ref="D46:D47"/>
    <mergeCell ref="D48:D49"/>
    <mergeCell ref="D36:D37"/>
    <mergeCell ref="D38:D39"/>
    <mergeCell ref="D40:D41"/>
    <mergeCell ref="D42:D43"/>
    <mergeCell ref="C40:C41"/>
    <mergeCell ref="C42:C43"/>
    <mergeCell ref="C44:C45"/>
    <mergeCell ref="C46:C47"/>
    <mergeCell ref="D26:D27"/>
    <mergeCell ref="D28:D29"/>
    <mergeCell ref="B22:B23"/>
    <mergeCell ref="J22:J23"/>
    <mergeCell ref="J24:J25"/>
    <mergeCell ref="J26:J27"/>
    <mergeCell ref="J28:J29"/>
    <mergeCell ref="J30:J31"/>
    <mergeCell ref="D32:D33"/>
    <mergeCell ref="D34:D35"/>
    <mergeCell ref="D30:D31"/>
    <mergeCell ref="E22:H22"/>
    <mergeCell ref="E23:H23"/>
    <mergeCell ref="I26:I27"/>
    <mergeCell ref="I28:I29"/>
    <mergeCell ref="B48:B49"/>
    <mergeCell ref="B40:B41"/>
    <mergeCell ref="B42:B43"/>
    <mergeCell ref="B44:B45"/>
    <mergeCell ref="I36:I37"/>
    <mergeCell ref="I38:I39"/>
    <mergeCell ref="I40:I41"/>
    <mergeCell ref="I42:I43"/>
    <mergeCell ref="I30:I31"/>
    <mergeCell ref="B24:B25"/>
    <mergeCell ref="B26:B27"/>
    <mergeCell ref="B28:B29"/>
    <mergeCell ref="B30:B31"/>
    <mergeCell ref="B32:B33"/>
    <mergeCell ref="B34:B35"/>
    <mergeCell ref="B36:B37"/>
    <mergeCell ref="B38:B39"/>
    <mergeCell ref="E26:H26"/>
    <mergeCell ref="E27:H27"/>
    <mergeCell ref="E28:H28"/>
    <mergeCell ref="E29:H29"/>
    <mergeCell ref="E30:H30"/>
    <mergeCell ref="E31:H31"/>
    <mergeCell ref="E32:H32"/>
    <mergeCell ref="E24:H24"/>
    <mergeCell ref="E25:H25"/>
    <mergeCell ref="C26:C27"/>
    <mergeCell ref="C28:C29"/>
    <mergeCell ref="C30:C31"/>
    <mergeCell ref="C32:C33"/>
    <mergeCell ref="C34:C35"/>
    <mergeCell ref="C36:C37"/>
    <mergeCell ref="C38:C39"/>
    <mergeCell ref="J44:J45"/>
    <mergeCell ref="K44:L45"/>
    <mergeCell ref="J40:J41"/>
    <mergeCell ref="K40:L41"/>
    <mergeCell ref="K38:L39"/>
    <mergeCell ref="E36:H36"/>
    <mergeCell ref="E37:H37"/>
    <mergeCell ref="E38:H38"/>
    <mergeCell ref="I44:I45"/>
    <mergeCell ref="J42:J43"/>
    <mergeCell ref="K42:L43"/>
    <mergeCell ref="E39:H39"/>
    <mergeCell ref="E40:H40"/>
    <mergeCell ref="E41:H41"/>
    <mergeCell ref="E42:H42"/>
    <mergeCell ref="E43:H43"/>
    <mergeCell ref="J38:J39"/>
    <mergeCell ref="K32:L33"/>
    <mergeCell ref="J34:J35"/>
    <mergeCell ref="J32:J33"/>
    <mergeCell ref="I32:I33"/>
    <mergeCell ref="I34:I35"/>
    <mergeCell ref="K34:L35"/>
    <mergeCell ref="E33:H33"/>
    <mergeCell ref="E34:H34"/>
    <mergeCell ref="E35:H35"/>
    <mergeCell ref="N11:Q11"/>
    <mergeCell ref="N12:Q12"/>
    <mergeCell ref="E11:I12"/>
    <mergeCell ref="J11:L12"/>
    <mergeCell ref="B11:D12"/>
    <mergeCell ref="B20:Q20"/>
    <mergeCell ref="C22:C23"/>
    <mergeCell ref="C24:C25"/>
    <mergeCell ref="B13:D13"/>
    <mergeCell ref="D22:D23"/>
    <mergeCell ref="D24:D25"/>
    <mergeCell ref="K24:L25"/>
    <mergeCell ref="K22:L23"/>
    <mergeCell ref="O16:Q17"/>
    <mergeCell ref="I22:I23"/>
    <mergeCell ref="I24:I25"/>
    <mergeCell ref="Q22:Q23"/>
    <mergeCell ref="Q24:Q25"/>
    <mergeCell ref="G13:Q13"/>
    <mergeCell ref="H14:M14"/>
    <mergeCell ref="H16:M16"/>
    <mergeCell ref="O14:Q15"/>
    <mergeCell ref="H15:M15"/>
    <mergeCell ref="H17:M17"/>
    <mergeCell ref="Q36:Q37"/>
    <mergeCell ref="Q38:Q39"/>
    <mergeCell ref="Q46:Q47"/>
    <mergeCell ref="Q40:Q41"/>
    <mergeCell ref="Q42:Q43"/>
    <mergeCell ref="Q44:Q45"/>
    <mergeCell ref="J36:J37"/>
    <mergeCell ref="K36:L37"/>
    <mergeCell ref="Q26:Q27"/>
    <mergeCell ref="Q28:Q29"/>
    <mergeCell ref="Q30:Q31"/>
    <mergeCell ref="Q32:Q33"/>
    <mergeCell ref="Q34:Q35"/>
    <mergeCell ref="K28:L29"/>
    <mergeCell ref="K30:L31"/>
    <mergeCell ref="K26:L27"/>
    <mergeCell ref="J46:J47"/>
    <mergeCell ref="K46:L47"/>
    <mergeCell ref="M40:P40"/>
    <mergeCell ref="M41:P41"/>
    <mergeCell ref="M42:P42"/>
    <mergeCell ref="M43:P43"/>
    <mergeCell ref="M31:P31"/>
    <mergeCell ref="M32:P32"/>
    <mergeCell ref="E5:J5"/>
    <mergeCell ref="B5:D5"/>
    <mergeCell ref="N5:Q6"/>
    <mergeCell ref="K5:M6"/>
    <mergeCell ref="D1:P2"/>
    <mergeCell ref="E9:G10"/>
    <mergeCell ref="J9:M10"/>
    <mergeCell ref="O9:Q10"/>
    <mergeCell ref="E8:G8"/>
    <mergeCell ref="J8:M8"/>
    <mergeCell ref="O8:Q8"/>
    <mergeCell ref="B10:D10"/>
    <mergeCell ref="H10:I10"/>
    <mergeCell ref="B9:D9"/>
    <mergeCell ref="H9:I9"/>
    <mergeCell ref="F4:O4"/>
    <mergeCell ref="B6:D6"/>
    <mergeCell ref="E6:J6"/>
    <mergeCell ref="B7:D7"/>
    <mergeCell ref="G7:Q7"/>
    <mergeCell ref="B8:D8"/>
    <mergeCell ref="H8:I8"/>
    <mergeCell ref="M33:P33"/>
    <mergeCell ref="M34:P34"/>
    <mergeCell ref="M35:P35"/>
    <mergeCell ref="M36:P36"/>
    <mergeCell ref="M37:P37"/>
    <mergeCell ref="M38:P38"/>
    <mergeCell ref="M39:P39"/>
    <mergeCell ref="M22:P22"/>
    <mergeCell ref="M23:P23"/>
    <mergeCell ref="M24:P24"/>
    <mergeCell ref="M25:P25"/>
    <mergeCell ref="M26:P26"/>
    <mergeCell ref="M27:P27"/>
    <mergeCell ref="M28:P28"/>
    <mergeCell ref="M29:P29"/>
    <mergeCell ref="M30:P30"/>
    <mergeCell ref="M44:P44"/>
    <mergeCell ref="M45:P45"/>
    <mergeCell ref="M46:P46"/>
    <mergeCell ref="M47:P47"/>
    <mergeCell ref="B56:I56"/>
    <mergeCell ref="B55:I55"/>
    <mergeCell ref="J55:K55"/>
    <mergeCell ref="M55:P55"/>
    <mergeCell ref="E48:H48"/>
    <mergeCell ref="E49:H49"/>
    <mergeCell ref="E44:H44"/>
    <mergeCell ref="E45:H45"/>
    <mergeCell ref="E46:H46"/>
    <mergeCell ref="E47:H47"/>
    <mergeCell ref="J56:K56"/>
    <mergeCell ref="I46:I47"/>
    <mergeCell ref="B52:O52"/>
    <mergeCell ref="B54:F54"/>
    <mergeCell ref="G54:I54"/>
    <mergeCell ref="M54:P54"/>
    <mergeCell ref="B46:B47"/>
    <mergeCell ref="J48:L49"/>
    <mergeCell ref="I48:I49"/>
    <mergeCell ref="C48:C49"/>
  </mergeCells>
  <phoneticPr fontId="3"/>
  <printOptions horizontalCentered="1" verticalCentered="1"/>
  <pageMargins left="0.39370078740157483" right="0.39370078740157483" top="0.23622047244094491" bottom="0.23622047244094491" header="0.11811023622047245" footer="0.11811023622047245"/>
  <pageSetup paperSize="9" scale="88" fitToWidth="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A1:AI47"/>
  <sheetViews>
    <sheetView view="pageBreakPreview" zoomScaleNormal="100" zoomScaleSheetLayoutView="100" workbookViewId="0">
      <selection activeCell="T1" sqref="T1"/>
    </sheetView>
  </sheetViews>
  <sheetFormatPr defaultColWidth="9" defaultRowHeight="22.5" customHeight="1"/>
  <cols>
    <col min="1" max="35" width="5.625" style="1" customWidth="1"/>
    <col min="36" max="39" width="2.875" style="1" customWidth="1"/>
    <col min="40" max="16384" width="9" style="1"/>
  </cols>
  <sheetData>
    <row r="1" spans="1:35" ht="22.5" customHeight="1">
      <c r="A1" s="47"/>
      <c r="B1" s="47"/>
      <c r="C1" s="1019" t="str">
        <f>④大会参加申込書!D1</f>
        <v/>
      </c>
      <c r="D1" s="1019"/>
      <c r="E1" s="1019"/>
      <c r="F1" s="1019"/>
      <c r="G1" s="1019"/>
      <c r="H1" s="1019"/>
      <c r="I1" s="1019"/>
      <c r="J1" s="1019"/>
      <c r="K1" s="1019"/>
      <c r="L1" s="1019"/>
      <c r="M1" s="1019"/>
      <c r="N1" s="1019"/>
      <c r="O1" s="1019"/>
      <c r="P1" s="1019"/>
      <c r="Q1" s="47"/>
      <c r="R1" s="47"/>
      <c r="S1" s="31"/>
      <c r="T1" s="31"/>
      <c r="V1" s="31"/>
      <c r="W1" s="31"/>
      <c r="X1" s="31"/>
      <c r="Y1" s="31"/>
      <c r="Z1" s="31"/>
      <c r="AA1" s="31"/>
      <c r="AB1" s="31"/>
      <c r="AC1" s="31"/>
      <c r="AD1" s="31"/>
      <c r="AE1" s="31"/>
      <c r="AF1" s="31"/>
      <c r="AG1" s="31"/>
      <c r="AH1" s="31"/>
      <c r="AI1" s="31"/>
    </row>
    <row r="2" spans="1:35" ht="22.5" customHeight="1">
      <c r="A2" s="47"/>
      <c r="B2" s="47"/>
      <c r="C2" s="1019"/>
      <c r="D2" s="1019"/>
      <c r="E2" s="1019"/>
      <c r="F2" s="1019"/>
      <c r="G2" s="1019"/>
      <c r="H2" s="1019"/>
      <c r="I2" s="1019"/>
      <c r="J2" s="1019"/>
      <c r="K2" s="1019"/>
      <c r="L2" s="1019"/>
      <c r="M2" s="1019"/>
      <c r="N2" s="1019"/>
      <c r="O2" s="1019"/>
      <c r="P2" s="1019"/>
      <c r="Q2" s="47"/>
      <c r="R2" s="47"/>
      <c r="S2" s="31"/>
      <c r="T2" s="31"/>
      <c r="V2" s="31"/>
      <c r="W2" s="31"/>
      <c r="X2" s="31"/>
      <c r="Y2" s="31"/>
      <c r="Z2" s="31"/>
      <c r="AA2" s="31"/>
      <c r="AB2" s="31"/>
      <c r="AC2" s="31"/>
      <c r="AD2" s="31"/>
      <c r="AE2" s="31"/>
      <c r="AF2" s="31"/>
      <c r="AG2" s="31"/>
      <c r="AH2" s="31"/>
      <c r="AI2" s="31"/>
    </row>
    <row r="3" spans="1:35" ht="22.5" customHeight="1">
      <c r="D3" s="32" t="s">
        <v>87</v>
      </c>
      <c r="E3" s="32"/>
      <c r="F3" s="32"/>
      <c r="G3" s="32"/>
      <c r="H3" s="32"/>
      <c r="I3" s="32"/>
      <c r="J3" s="32"/>
      <c r="K3" s="32"/>
      <c r="L3" s="32"/>
      <c r="M3" s="32"/>
      <c r="N3" s="32"/>
      <c r="O3" s="32"/>
      <c r="P3" s="33"/>
      <c r="Q3" s="33"/>
      <c r="R3" s="33"/>
      <c r="S3" s="33"/>
      <c r="T3" s="33"/>
      <c r="V3" s="33"/>
      <c r="W3" s="33"/>
      <c r="X3" s="33"/>
      <c r="Y3" s="33"/>
      <c r="Z3" s="33"/>
      <c r="AA3" s="33"/>
      <c r="AB3" s="33"/>
      <c r="AC3" s="33"/>
      <c r="AD3" s="33"/>
      <c r="AE3" s="33"/>
      <c r="AF3" s="33"/>
    </row>
    <row r="4" spans="1:35" ht="12.75" customHeight="1">
      <c r="D4" s="34"/>
      <c r="E4" s="34"/>
      <c r="F4" s="34"/>
      <c r="G4" s="34"/>
      <c r="H4" s="34"/>
      <c r="I4" s="34"/>
      <c r="J4" s="34"/>
      <c r="K4" s="34"/>
      <c r="L4" s="34"/>
      <c r="M4" s="34"/>
      <c r="N4" s="34"/>
    </row>
    <row r="5" spans="1:35" ht="15" customHeight="1">
      <c r="A5" s="1034" t="s">
        <v>107</v>
      </c>
      <c r="B5" s="982"/>
      <c r="C5" s="1038" t="str">
        <f>④大会参加申込書!E5</f>
        <v/>
      </c>
      <c r="D5" s="1039"/>
      <c r="E5" s="1039"/>
      <c r="F5" s="1039"/>
      <c r="G5" s="1039"/>
      <c r="H5" s="1039"/>
      <c r="I5" s="1039"/>
      <c r="J5" s="1039"/>
      <c r="K5" s="1039"/>
      <c r="L5" s="1039"/>
      <c r="M5" s="1034" t="s">
        <v>2</v>
      </c>
      <c r="N5" s="983"/>
      <c r="O5" s="987" t="str">
        <f>④大会参加申込書!N5&amp;""</f>
        <v>大阪高等学校体育連盟</v>
      </c>
      <c r="P5" s="988"/>
      <c r="Q5" s="988"/>
      <c r="R5" s="989"/>
    </row>
    <row r="6" spans="1:35" ht="34.5" customHeight="1">
      <c r="A6" s="1020" t="s">
        <v>1</v>
      </c>
      <c r="B6" s="1033"/>
      <c r="C6" s="1036" t="str">
        <f>④大会参加申込書!E6&amp;""</f>
        <v/>
      </c>
      <c r="D6" s="1037"/>
      <c r="E6" s="1037"/>
      <c r="F6" s="1037"/>
      <c r="G6" s="1037"/>
      <c r="H6" s="1037"/>
      <c r="I6" s="1037"/>
      <c r="J6" s="1037"/>
      <c r="K6" s="1037"/>
      <c r="L6" s="1037"/>
      <c r="M6" s="1040"/>
      <c r="N6" s="1041"/>
      <c r="O6" s="990"/>
      <c r="P6" s="991"/>
      <c r="Q6" s="991"/>
      <c r="R6" s="992"/>
    </row>
    <row r="7" spans="1:35" ht="15" customHeight="1">
      <c r="A7" s="993" t="s">
        <v>107</v>
      </c>
      <c r="B7" s="994"/>
      <c r="C7" s="1035" t="str">
        <f>④大会参加申込書!E8&amp;""</f>
        <v xml:space="preserve"> </v>
      </c>
      <c r="D7" s="1005"/>
      <c r="E7" s="1005"/>
      <c r="F7" s="1005"/>
      <c r="G7" s="993" t="s">
        <v>107</v>
      </c>
      <c r="H7" s="1032"/>
      <c r="I7" s="1005" t="str">
        <f>④大会参加申込書!J8&amp;""</f>
        <v xml:space="preserve"> </v>
      </c>
      <c r="J7" s="1005"/>
      <c r="K7" s="1005"/>
      <c r="L7" s="1006"/>
      <c r="M7" s="994" t="s">
        <v>107</v>
      </c>
      <c r="N7" s="994"/>
      <c r="O7" s="1035" t="str">
        <f>④大会参加申込書!O8&amp;""</f>
        <v xml:space="preserve"> </v>
      </c>
      <c r="P7" s="1005"/>
      <c r="Q7" s="1005"/>
      <c r="R7" s="1006"/>
    </row>
    <row r="8" spans="1:35" ht="15" customHeight="1">
      <c r="A8" s="993" t="s">
        <v>91</v>
      </c>
      <c r="B8" s="994"/>
      <c r="C8" s="998" t="str">
        <f>④大会参加申込書!E9&amp;""</f>
        <v xml:space="preserve"> </v>
      </c>
      <c r="D8" s="999"/>
      <c r="E8" s="999"/>
      <c r="F8" s="999"/>
      <c r="G8" s="993" t="s">
        <v>90</v>
      </c>
      <c r="H8" s="1032"/>
      <c r="I8" s="999" t="str">
        <f>④大会参加申込書!J9&amp;""</f>
        <v xml:space="preserve"> </v>
      </c>
      <c r="J8" s="999"/>
      <c r="K8" s="999"/>
      <c r="L8" s="1000"/>
      <c r="M8" s="994" t="s">
        <v>90</v>
      </c>
      <c r="N8" s="994"/>
      <c r="O8" s="998" t="str">
        <f>④大会参加申込書!O9&amp;""</f>
        <v xml:space="preserve"> </v>
      </c>
      <c r="P8" s="999"/>
      <c r="Q8" s="999"/>
      <c r="R8" s="1000"/>
    </row>
    <row r="9" spans="1:35" ht="20.100000000000001" customHeight="1">
      <c r="A9" s="1020">
        <v>30</v>
      </c>
      <c r="B9" s="1033"/>
      <c r="C9" s="990"/>
      <c r="D9" s="991"/>
      <c r="E9" s="991"/>
      <c r="F9" s="991"/>
      <c r="G9" s="1020">
        <v>31</v>
      </c>
      <c r="H9" s="1021"/>
      <c r="I9" s="991"/>
      <c r="J9" s="991"/>
      <c r="K9" s="991"/>
      <c r="L9" s="992"/>
      <c r="M9" s="1033">
        <v>32</v>
      </c>
      <c r="N9" s="1033"/>
      <c r="O9" s="990"/>
      <c r="P9" s="991"/>
      <c r="Q9" s="991"/>
      <c r="R9" s="992"/>
    </row>
    <row r="10" spans="1:35" ht="12" customHeight="1">
      <c r="A10" s="199"/>
      <c r="B10" s="199"/>
      <c r="C10" s="200"/>
      <c r="D10" s="200"/>
      <c r="E10" s="200"/>
      <c r="F10" s="200"/>
      <c r="G10" s="199"/>
      <c r="H10" s="199"/>
      <c r="I10" s="200"/>
      <c r="J10" s="200"/>
      <c r="K10" s="200"/>
      <c r="L10" s="200"/>
      <c r="M10" s="199"/>
      <c r="N10" s="199"/>
      <c r="O10" s="200"/>
      <c r="P10" s="200"/>
      <c r="Q10" s="200"/>
      <c r="R10" s="200"/>
    </row>
    <row r="11" spans="1:35" ht="12" customHeight="1">
      <c r="A11" s="87" t="s">
        <v>119</v>
      </c>
      <c r="B11" s="199"/>
      <c r="C11" s="200"/>
      <c r="D11" s="200"/>
      <c r="E11" s="200"/>
      <c r="F11" s="200"/>
      <c r="G11" s="199"/>
      <c r="H11" s="199"/>
      <c r="I11" s="200"/>
      <c r="J11" s="200"/>
      <c r="K11" s="200"/>
      <c r="L11" s="200"/>
      <c r="M11" s="199"/>
      <c r="N11" s="199"/>
      <c r="O11" s="200"/>
      <c r="P11" s="200"/>
      <c r="Q11" s="200"/>
      <c r="R11" s="200"/>
    </row>
    <row r="12" spans="1:35" ht="12" customHeight="1">
      <c r="A12" s="87" t="s">
        <v>356</v>
      </c>
      <c r="B12" s="199"/>
      <c r="C12" s="200"/>
      <c r="D12" s="200"/>
      <c r="E12" s="200"/>
      <c r="F12" s="200"/>
      <c r="G12" s="199"/>
      <c r="H12" s="199"/>
      <c r="I12" s="200"/>
      <c r="J12" s="200"/>
      <c r="K12" s="200"/>
      <c r="L12" s="200"/>
      <c r="M12" s="199"/>
      <c r="N12" s="199"/>
      <c r="O12" s="200"/>
      <c r="P12" s="200"/>
      <c r="Q12" s="200"/>
      <c r="R12" s="200"/>
    </row>
    <row r="13" spans="1:35" ht="20.25" customHeight="1">
      <c r="A13" s="1028" t="s">
        <v>92</v>
      </c>
      <c r="B13" s="1001"/>
      <c r="C13" s="987" t="str">
        <f>④大会参加申込書!E14&amp;""</f>
        <v>山田 花子</v>
      </c>
      <c r="D13" s="988"/>
      <c r="E13" s="988"/>
      <c r="F13" s="988"/>
      <c r="G13" s="1022" t="s">
        <v>53</v>
      </c>
      <c r="H13" s="1023"/>
      <c r="I13" s="1001" t="str">
        <f>④大会参加申込書!H14&amp;""</f>
        <v>公認スタートコーチ</v>
      </c>
      <c r="J13" s="1001"/>
      <c r="K13" s="1001"/>
      <c r="L13" s="1002"/>
      <c r="M13" s="982" t="s">
        <v>60</v>
      </c>
      <c r="N13" s="982"/>
      <c r="O13" s="987" t="str">
        <f>④大会参加申込書!O14</f>
        <v xml:space="preserve"> </v>
      </c>
      <c r="P13" s="988"/>
      <c r="Q13" s="988"/>
      <c r="R13" s="989"/>
    </row>
    <row r="14" spans="1:35" ht="20.100000000000001" customHeight="1">
      <c r="A14" s="1029"/>
      <c r="B14" s="1030"/>
      <c r="C14" s="990"/>
      <c r="D14" s="991"/>
      <c r="E14" s="991"/>
      <c r="F14" s="991"/>
      <c r="G14" s="1024" t="s">
        <v>29</v>
      </c>
      <c r="H14" s="1025"/>
      <c r="I14" s="1003" t="str">
        <f>④大会参加申込書!H15&amp;""</f>
        <v>000001</v>
      </c>
      <c r="J14" s="1003"/>
      <c r="K14" s="1003"/>
      <c r="L14" s="1004"/>
      <c r="M14" s="997"/>
      <c r="N14" s="997"/>
      <c r="O14" s="990"/>
      <c r="P14" s="991"/>
      <c r="Q14" s="991"/>
      <c r="R14" s="992"/>
    </row>
    <row r="15" spans="1:35" ht="20.25" customHeight="1">
      <c r="A15" s="1031" t="s">
        <v>93</v>
      </c>
      <c r="B15" s="1005"/>
      <c r="C15" s="998" t="str">
        <f>④大会参加申込書!E16&amp;""</f>
        <v>村上 知子</v>
      </c>
      <c r="D15" s="999"/>
      <c r="E15" s="999"/>
      <c r="F15" s="999"/>
      <c r="G15" s="1026" t="s">
        <v>53</v>
      </c>
      <c r="H15" s="1027"/>
      <c r="I15" s="1005" t="str">
        <f>④大会参加申込書!H16&amp;""</f>
        <v>公認スタートコーチ(教員免許状所持者)</v>
      </c>
      <c r="J15" s="1005"/>
      <c r="K15" s="1005"/>
      <c r="L15" s="1006"/>
      <c r="M15" s="994" t="s">
        <v>359</v>
      </c>
      <c r="N15" s="994"/>
      <c r="O15" s="998" t="str">
        <f>④大会参加申込書!O16</f>
        <v xml:space="preserve"> </v>
      </c>
      <c r="P15" s="999"/>
      <c r="Q15" s="999"/>
      <c r="R15" s="1000"/>
    </row>
    <row r="16" spans="1:35" ht="20.100000000000001" customHeight="1">
      <c r="A16" s="1029"/>
      <c r="B16" s="1030"/>
      <c r="C16" s="990"/>
      <c r="D16" s="991"/>
      <c r="E16" s="991"/>
      <c r="F16" s="991"/>
      <c r="G16" s="1024" t="s">
        <v>29</v>
      </c>
      <c r="H16" s="1025"/>
      <c r="I16" s="1003" t="str">
        <f>④大会参加申込書!H17&amp;""</f>
        <v>000002</v>
      </c>
      <c r="J16" s="1003"/>
      <c r="K16" s="1003"/>
      <c r="L16" s="1004"/>
      <c r="M16" s="997"/>
      <c r="N16" s="997"/>
      <c r="O16" s="990"/>
      <c r="P16" s="991"/>
      <c r="Q16" s="991"/>
      <c r="R16" s="992"/>
    </row>
    <row r="17" spans="1:24" ht="12" customHeight="1">
      <c r="A17" s="87"/>
    </row>
    <row r="18" spans="1:24" ht="12" customHeight="1">
      <c r="A18" s="1042"/>
      <c r="B18" s="979" t="s">
        <v>9</v>
      </c>
      <c r="C18" s="981" t="s">
        <v>107</v>
      </c>
      <c r="D18" s="982"/>
      <c r="E18" s="982"/>
      <c r="F18" s="982"/>
      <c r="G18" s="982"/>
      <c r="H18" s="983"/>
      <c r="I18" s="995" t="s">
        <v>363</v>
      </c>
      <c r="J18" s="1042"/>
      <c r="K18" s="979" t="s">
        <v>9</v>
      </c>
      <c r="L18" s="981" t="s">
        <v>107</v>
      </c>
      <c r="M18" s="982"/>
      <c r="N18" s="982"/>
      <c r="O18" s="982"/>
      <c r="P18" s="982"/>
      <c r="Q18" s="983"/>
      <c r="R18" s="995" t="s">
        <v>363</v>
      </c>
      <c r="X18" s="35"/>
    </row>
    <row r="19" spans="1:24" ht="14.25" customHeight="1">
      <c r="A19" s="1043"/>
      <c r="B19" s="980"/>
      <c r="C19" s="984" t="s">
        <v>10</v>
      </c>
      <c r="D19" s="985"/>
      <c r="E19" s="985"/>
      <c r="F19" s="985"/>
      <c r="G19" s="985"/>
      <c r="H19" s="986"/>
      <c r="I19" s="996"/>
      <c r="J19" s="1043"/>
      <c r="K19" s="980"/>
      <c r="L19" s="984" t="s">
        <v>10</v>
      </c>
      <c r="M19" s="985"/>
      <c r="N19" s="985"/>
      <c r="O19" s="985"/>
      <c r="P19" s="985"/>
      <c r="Q19" s="986"/>
      <c r="R19" s="996"/>
      <c r="X19" s="36"/>
    </row>
    <row r="20" spans="1:24" ht="15.75" customHeight="1">
      <c r="A20" s="978" t="s">
        <v>11</v>
      </c>
      <c r="B20" s="977" t="str">
        <f>④大会参加申込書!D24&amp;""</f>
        <v>10</v>
      </c>
      <c r="C20" s="971" t="str">
        <f>④大会参加申込書!E24&amp;""</f>
        <v xml:space="preserve"> </v>
      </c>
      <c r="D20" s="972"/>
      <c r="E20" s="972"/>
      <c r="F20" s="972"/>
      <c r="G20" s="972"/>
      <c r="H20" s="973"/>
      <c r="I20" s="346"/>
      <c r="J20" s="978" t="s">
        <v>12</v>
      </c>
      <c r="K20" s="977" t="str">
        <f>④大会参加申込書!K24&amp;""</f>
        <v>14</v>
      </c>
      <c r="L20" s="971" t="str">
        <f>④大会参加申込書!M24&amp;""</f>
        <v>しぶや なぎさ</v>
      </c>
      <c r="M20" s="972"/>
      <c r="N20" s="972"/>
      <c r="O20" s="972"/>
      <c r="P20" s="972"/>
      <c r="Q20" s="973"/>
      <c r="R20" s="346"/>
      <c r="X20" s="37"/>
    </row>
    <row r="21" spans="1:24" ht="26.25" customHeight="1">
      <c r="A21" s="978"/>
      <c r="B21" s="977"/>
      <c r="C21" s="974" t="str">
        <f>④大会参加申込書!E25&amp;""</f>
        <v xml:space="preserve"> </v>
      </c>
      <c r="D21" s="975"/>
      <c r="E21" s="975"/>
      <c r="F21" s="975"/>
      <c r="G21" s="975"/>
      <c r="H21" s="976"/>
      <c r="I21" s="361" t="str">
        <f>④大会参加申込書!I24&amp;""</f>
        <v/>
      </c>
      <c r="J21" s="978"/>
      <c r="K21" s="977"/>
      <c r="L21" s="974" t="str">
        <f>④大会参加申込書!M25&amp;""</f>
        <v>渋谷 渚</v>
      </c>
      <c r="M21" s="975"/>
      <c r="N21" s="975"/>
      <c r="O21" s="975"/>
      <c r="P21" s="975"/>
      <c r="Q21" s="976"/>
      <c r="R21" s="361" t="e">
        <f>④大会参加申込書!Q24&amp;""</f>
        <v>#N/A</v>
      </c>
      <c r="X21" s="38"/>
    </row>
    <row r="22" spans="1:24" ht="15.75" customHeight="1">
      <c r="A22" s="978" t="s">
        <v>12</v>
      </c>
      <c r="B22" s="977" t="str">
        <f>④大会参加申込書!D26&amp;""</f>
        <v>1</v>
      </c>
      <c r="C22" s="971" t="str">
        <f>④大会参加申込書!E26&amp;""</f>
        <v>あきもと さやか</v>
      </c>
      <c r="D22" s="972"/>
      <c r="E22" s="972"/>
      <c r="F22" s="972"/>
      <c r="G22" s="972"/>
      <c r="H22" s="973"/>
      <c r="I22" s="345"/>
      <c r="J22" s="978" t="s">
        <v>12</v>
      </c>
      <c r="K22" s="977" t="str">
        <f>④大会参加申込書!K26&amp;""</f>
        <v>15</v>
      </c>
      <c r="L22" s="971" t="str">
        <f>④大会参加申込書!M26&amp;""</f>
        <v>みねぎし みなみ</v>
      </c>
      <c r="M22" s="972"/>
      <c r="N22" s="972"/>
      <c r="O22" s="972"/>
      <c r="P22" s="972"/>
      <c r="Q22" s="973"/>
      <c r="R22" s="346"/>
      <c r="X22" s="37"/>
    </row>
    <row r="23" spans="1:24" ht="26.25" customHeight="1">
      <c r="A23" s="978"/>
      <c r="B23" s="977"/>
      <c r="C23" s="974" t="str">
        <f>④大会参加申込書!E27&amp;""</f>
        <v>秋本 才加</v>
      </c>
      <c r="D23" s="975"/>
      <c r="E23" s="975"/>
      <c r="F23" s="975"/>
      <c r="G23" s="975"/>
      <c r="H23" s="976"/>
      <c r="I23" s="361" t="str">
        <f>④大会参加申込書!I26&amp;""</f>
        <v>1</v>
      </c>
      <c r="J23" s="978"/>
      <c r="K23" s="977"/>
      <c r="L23" s="974" t="str">
        <f>④大会参加申込書!M27&amp;""</f>
        <v>峯岸 みなみ</v>
      </c>
      <c r="M23" s="975"/>
      <c r="N23" s="975"/>
      <c r="O23" s="975"/>
      <c r="P23" s="975"/>
      <c r="Q23" s="976"/>
      <c r="R23" s="361" t="e">
        <f>④大会参加申込書!Q26&amp;""</f>
        <v>#N/A</v>
      </c>
      <c r="X23" s="38"/>
    </row>
    <row r="24" spans="1:24" ht="15.75" customHeight="1">
      <c r="A24" s="978" t="s">
        <v>12</v>
      </c>
      <c r="B24" s="977" t="str">
        <f>④大会参加申込書!D28&amp;""</f>
        <v>2</v>
      </c>
      <c r="C24" s="971" t="str">
        <f>④大会参加申込書!E28&amp;""</f>
        <v>かわさき のぞみ</v>
      </c>
      <c r="D24" s="972"/>
      <c r="E24" s="972"/>
      <c r="F24" s="972"/>
      <c r="G24" s="972"/>
      <c r="H24" s="973"/>
      <c r="I24" s="345"/>
      <c r="J24" s="978" t="s">
        <v>12</v>
      </c>
      <c r="K24" s="977" t="str">
        <f>④大会参加申込書!K28&amp;""</f>
        <v>16</v>
      </c>
      <c r="L24" s="971" t="str">
        <f>④大会参加申込書!M28&amp;""</f>
        <v>やまだ なな</v>
      </c>
      <c r="M24" s="972"/>
      <c r="N24" s="972"/>
      <c r="O24" s="972"/>
      <c r="P24" s="972"/>
      <c r="Q24" s="973"/>
      <c r="R24" s="346"/>
      <c r="X24" s="37"/>
    </row>
    <row r="25" spans="1:24" ht="26.25" customHeight="1">
      <c r="A25" s="978"/>
      <c r="B25" s="977"/>
      <c r="C25" s="974" t="str">
        <f>④大会参加申込書!E29&amp;""</f>
        <v>川崎 望</v>
      </c>
      <c r="D25" s="975"/>
      <c r="E25" s="975"/>
      <c r="F25" s="975"/>
      <c r="G25" s="975"/>
      <c r="H25" s="976"/>
      <c r="I25" s="361" t="str">
        <f>④大会参加申込書!I28&amp;""</f>
        <v>1</v>
      </c>
      <c r="J25" s="978"/>
      <c r="K25" s="977"/>
      <c r="L25" s="974" t="str">
        <f>④大会参加申込書!M29&amp;""</f>
        <v>山田 奈々</v>
      </c>
      <c r="M25" s="975"/>
      <c r="N25" s="975"/>
      <c r="O25" s="975"/>
      <c r="P25" s="975"/>
      <c r="Q25" s="976"/>
      <c r="R25" s="361" t="e">
        <f>④大会参加申込書!Q28&amp;""</f>
        <v>#N/A</v>
      </c>
      <c r="X25" s="38"/>
    </row>
    <row r="26" spans="1:24" ht="15.75" customHeight="1">
      <c r="A26" s="978" t="s">
        <v>12</v>
      </c>
      <c r="B26" s="977" t="str">
        <f>④大会参加申込書!D30&amp;""</f>
        <v>3</v>
      </c>
      <c r="C26" s="971" t="str">
        <f>④大会参加申込書!E30&amp;""</f>
        <v>いこま りな</v>
      </c>
      <c r="D26" s="972"/>
      <c r="E26" s="972"/>
      <c r="F26" s="972"/>
      <c r="G26" s="972"/>
      <c r="H26" s="973"/>
      <c r="I26" s="345"/>
      <c r="J26" s="978" t="s">
        <v>12</v>
      </c>
      <c r="K26" s="977" t="str">
        <f>④大会参加申込書!K30&amp;""</f>
        <v>17</v>
      </c>
      <c r="L26" s="971" t="str">
        <f>④大会参加申込書!M30&amp;""</f>
        <v>のろ かよ</v>
      </c>
      <c r="M26" s="972"/>
      <c r="N26" s="972"/>
      <c r="O26" s="972"/>
      <c r="P26" s="972"/>
      <c r="Q26" s="973"/>
      <c r="R26" s="346"/>
      <c r="X26" s="37"/>
    </row>
    <row r="27" spans="1:24" ht="26.25" customHeight="1">
      <c r="A27" s="978"/>
      <c r="B27" s="977"/>
      <c r="C27" s="974" t="str">
        <f>④大会参加申込書!E31&amp;""</f>
        <v>生駒 理奈</v>
      </c>
      <c r="D27" s="975"/>
      <c r="E27" s="975"/>
      <c r="F27" s="975"/>
      <c r="G27" s="975"/>
      <c r="H27" s="976"/>
      <c r="I27" s="361" t="str">
        <f>④大会参加申込書!I30&amp;""</f>
        <v>1</v>
      </c>
      <c r="J27" s="978"/>
      <c r="K27" s="977"/>
      <c r="L27" s="974" t="str">
        <f>④大会参加申込書!M31&amp;""</f>
        <v>野呂 加代</v>
      </c>
      <c r="M27" s="975"/>
      <c r="N27" s="975"/>
      <c r="O27" s="975"/>
      <c r="P27" s="975"/>
      <c r="Q27" s="976"/>
      <c r="R27" s="361" t="e">
        <f>④大会参加申込書!Q30&amp;""</f>
        <v>#N/A</v>
      </c>
      <c r="X27" s="38"/>
    </row>
    <row r="28" spans="1:24" ht="15.75" customHeight="1">
      <c r="A28" s="978" t="s">
        <v>12</v>
      </c>
      <c r="B28" s="977" t="str">
        <f>④大会参加申込書!D32&amp;""</f>
        <v>4</v>
      </c>
      <c r="C28" s="971" t="str">
        <f>④大会参加申込書!E32&amp;""</f>
        <v>きたはら りえ</v>
      </c>
      <c r="D28" s="972"/>
      <c r="E28" s="972"/>
      <c r="F28" s="972"/>
      <c r="G28" s="972"/>
      <c r="H28" s="973"/>
      <c r="I28" s="345"/>
      <c r="J28" s="978" t="s">
        <v>12</v>
      </c>
      <c r="K28" s="977" t="str">
        <f>④大会参加申込書!K32&amp;""</f>
        <v>18</v>
      </c>
      <c r="L28" s="971" t="str">
        <f>④大会参加申込書!M32&amp;""</f>
        <v>おかだ なな</v>
      </c>
      <c r="M28" s="972"/>
      <c r="N28" s="972"/>
      <c r="O28" s="972"/>
      <c r="P28" s="972"/>
      <c r="Q28" s="973"/>
      <c r="R28" s="346"/>
      <c r="X28" s="37"/>
    </row>
    <row r="29" spans="1:24" ht="26.25" customHeight="1">
      <c r="A29" s="978"/>
      <c r="B29" s="977"/>
      <c r="C29" s="974" t="str">
        <f>④大会参加申込書!E33&amp;""</f>
        <v>北原 里恵</v>
      </c>
      <c r="D29" s="975"/>
      <c r="E29" s="975"/>
      <c r="F29" s="975"/>
      <c r="G29" s="975"/>
      <c r="H29" s="976"/>
      <c r="I29" s="361" t="str">
        <f>④大会参加申込書!I32&amp;""</f>
        <v>1</v>
      </c>
      <c r="J29" s="978"/>
      <c r="K29" s="977"/>
      <c r="L29" s="974" t="str">
        <f>④大会参加申込書!M33&amp;""</f>
        <v>岡田 奈々</v>
      </c>
      <c r="M29" s="975"/>
      <c r="N29" s="975"/>
      <c r="O29" s="975"/>
      <c r="P29" s="975"/>
      <c r="Q29" s="976"/>
      <c r="R29" s="361" t="e">
        <f>④大会参加申込書!Q32&amp;""</f>
        <v>#N/A</v>
      </c>
      <c r="X29" s="38"/>
    </row>
    <row r="30" spans="1:24" ht="15.75" customHeight="1">
      <c r="A30" s="978" t="s">
        <v>12</v>
      </c>
      <c r="B30" s="977" t="str">
        <f>④大会参加申込書!D34&amp;""</f>
        <v>5</v>
      </c>
      <c r="C30" s="971" t="str">
        <f>④大会参加申込書!E34&amp;""</f>
        <v>まつい じゅりな</v>
      </c>
      <c r="D30" s="972"/>
      <c r="E30" s="972"/>
      <c r="F30" s="972"/>
      <c r="G30" s="972"/>
      <c r="H30" s="973"/>
      <c r="I30" s="345"/>
      <c r="J30" s="978" t="s">
        <v>12</v>
      </c>
      <c r="K30" s="977" t="str">
        <f>④大会参加申込書!K34&amp;""</f>
        <v>19</v>
      </c>
      <c r="L30" s="971" t="str">
        <f>④大会参加申込書!M34&amp;""</f>
        <v>たかはし じゅり</v>
      </c>
      <c r="M30" s="972"/>
      <c r="N30" s="972"/>
      <c r="O30" s="972"/>
      <c r="P30" s="972"/>
      <c r="Q30" s="973"/>
      <c r="R30" s="346"/>
      <c r="X30" s="37"/>
    </row>
    <row r="31" spans="1:24" ht="26.25" customHeight="1">
      <c r="A31" s="978"/>
      <c r="B31" s="977"/>
      <c r="C31" s="974" t="str">
        <f>④大会参加申込書!E35&amp;""</f>
        <v>松井 樹理奈</v>
      </c>
      <c r="D31" s="975"/>
      <c r="E31" s="975"/>
      <c r="F31" s="975"/>
      <c r="G31" s="975"/>
      <c r="H31" s="976"/>
      <c r="I31" s="361" t="str">
        <f>④大会参加申込書!I34&amp;""</f>
        <v>1</v>
      </c>
      <c r="J31" s="978"/>
      <c r="K31" s="977"/>
      <c r="L31" s="974" t="str">
        <f>④大会参加申込書!M35&amp;""</f>
        <v>高橋 朱里</v>
      </c>
      <c r="M31" s="975"/>
      <c r="N31" s="975"/>
      <c r="O31" s="975"/>
      <c r="P31" s="975"/>
      <c r="Q31" s="976"/>
      <c r="R31" s="361" t="e">
        <f>④大会参加申込書!Q34&amp;""</f>
        <v>#N/A</v>
      </c>
      <c r="X31" s="38"/>
    </row>
    <row r="32" spans="1:24" ht="15.75" customHeight="1">
      <c r="A32" s="978" t="s">
        <v>12</v>
      </c>
      <c r="B32" s="977" t="str">
        <f>④大会参加申込書!D36&amp;""</f>
        <v>6</v>
      </c>
      <c r="C32" s="971" t="str">
        <f>④大会参加申込書!E36&amp;""</f>
        <v>やまもと さやか</v>
      </c>
      <c r="D32" s="972"/>
      <c r="E32" s="972"/>
      <c r="F32" s="972"/>
      <c r="G32" s="972"/>
      <c r="H32" s="973"/>
      <c r="I32" s="345"/>
      <c r="J32" s="978" t="s">
        <v>12</v>
      </c>
      <c r="K32" s="977" t="str">
        <f>④大会参加申込書!K36&amp;""</f>
        <v>20</v>
      </c>
      <c r="L32" s="971" t="str">
        <f>④大会参加申込書!M36&amp;""</f>
        <v>かとう れな</v>
      </c>
      <c r="M32" s="972"/>
      <c r="N32" s="972"/>
      <c r="O32" s="972"/>
      <c r="P32" s="972"/>
      <c r="Q32" s="973"/>
      <c r="R32" s="346"/>
      <c r="X32" s="37"/>
    </row>
    <row r="33" spans="1:24" ht="26.25" customHeight="1">
      <c r="A33" s="978"/>
      <c r="B33" s="977"/>
      <c r="C33" s="974" t="str">
        <f>④大会参加申込書!E37&amp;""</f>
        <v>山本 沙也加</v>
      </c>
      <c r="D33" s="975"/>
      <c r="E33" s="975"/>
      <c r="F33" s="975"/>
      <c r="G33" s="975"/>
      <c r="H33" s="976"/>
      <c r="I33" s="361" t="str">
        <f>④大会参加申込書!I36&amp;""</f>
        <v>1</v>
      </c>
      <c r="J33" s="978"/>
      <c r="K33" s="977"/>
      <c r="L33" s="974" t="str">
        <f>④大会参加申込書!M37&amp;""</f>
        <v>加藤 玲奈</v>
      </c>
      <c r="M33" s="975"/>
      <c r="N33" s="975"/>
      <c r="O33" s="975"/>
      <c r="P33" s="975"/>
      <c r="Q33" s="976"/>
      <c r="R33" s="361" t="e">
        <f>④大会参加申込書!Q36&amp;""</f>
        <v>#N/A</v>
      </c>
      <c r="X33" s="38"/>
    </row>
    <row r="34" spans="1:24" ht="15.75" customHeight="1">
      <c r="A34" s="978" t="s">
        <v>12</v>
      </c>
      <c r="B34" s="977" t="str">
        <f>④大会参加申込書!D38&amp;""</f>
        <v>7</v>
      </c>
      <c r="C34" s="971" t="str">
        <f>④大会参加申込書!E38&amp;""</f>
        <v>わななべ みゆき</v>
      </c>
      <c r="D34" s="972"/>
      <c r="E34" s="972"/>
      <c r="F34" s="972"/>
      <c r="G34" s="972"/>
      <c r="H34" s="973"/>
      <c r="I34" s="345"/>
      <c r="J34" s="978" t="s">
        <v>12</v>
      </c>
      <c r="K34" s="977" t="str">
        <f>④大会参加申込書!K38&amp;""</f>
        <v>21</v>
      </c>
      <c r="L34" s="971" t="str">
        <f>④大会参加申込書!M38&amp;""</f>
        <v>おおた なお</v>
      </c>
      <c r="M34" s="972"/>
      <c r="N34" s="972"/>
      <c r="O34" s="972"/>
      <c r="P34" s="972"/>
      <c r="Q34" s="973"/>
      <c r="R34" s="346"/>
      <c r="X34" s="37"/>
    </row>
    <row r="35" spans="1:24" ht="26.25" customHeight="1">
      <c r="A35" s="978"/>
      <c r="B35" s="977"/>
      <c r="C35" s="974" t="str">
        <f>④大会参加申込書!E39&amp;""</f>
        <v>渡部 美優紀</v>
      </c>
      <c r="D35" s="975"/>
      <c r="E35" s="975"/>
      <c r="F35" s="975"/>
      <c r="G35" s="975"/>
      <c r="H35" s="976"/>
      <c r="I35" s="361" t="str">
        <f>④大会参加申込書!I38&amp;""</f>
        <v>1</v>
      </c>
      <c r="J35" s="978"/>
      <c r="K35" s="977"/>
      <c r="L35" s="974" t="str">
        <f>④大会参加申込書!M39&amp;""</f>
        <v>太田 奈緒</v>
      </c>
      <c r="M35" s="975"/>
      <c r="N35" s="975"/>
      <c r="O35" s="975"/>
      <c r="P35" s="975"/>
      <c r="Q35" s="976"/>
      <c r="R35" s="361" t="e">
        <f>④大会参加申込書!Q38&amp;""</f>
        <v>#N/A</v>
      </c>
      <c r="X35" s="38"/>
    </row>
    <row r="36" spans="1:24" ht="15.75" customHeight="1">
      <c r="A36" s="978" t="s">
        <v>12</v>
      </c>
      <c r="B36" s="977" t="str">
        <f>④大会参加申込書!D40&amp;""</f>
        <v>8</v>
      </c>
      <c r="C36" s="971" t="str">
        <f>④大会参加申込書!E40&amp;""</f>
        <v>しまざき はるか</v>
      </c>
      <c r="D36" s="972"/>
      <c r="E36" s="972"/>
      <c r="F36" s="972"/>
      <c r="G36" s="972"/>
      <c r="H36" s="973"/>
      <c r="I36" s="345"/>
      <c r="J36" s="978" t="s">
        <v>12</v>
      </c>
      <c r="K36" s="977" t="str">
        <f>④大会参加申込書!K40&amp;""</f>
        <v>22</v>
      </c>
      <c r="L36" s="971" t="str">
        <f>④大会参加申込書!M40&amp;""</f>
        <v>こじま まこ</v>
      </c>
      <c r="M36" s="972"/>
      <c r="N36" s="972"/>
      <c r="O36" s="972"/>
      <c r="P36" s="972"/>
      <c r="Q36" s="973"/>
      <c r="R36" s="346"/>
      <c r="X36" s="37"/>
    </row>
    <row r="37" spans="1:24" ht="26.25" customHeight="1">
      <c r="A37" s="978"/>
      <c r="B37" s="977"/>
      <c r="C37" s="974" t="str">
        <f>④大会参加申込書!E41&amp;""</f>
        <v>島崎 遥</v>
      </c>
      <c r="D37" s="975"/>
      <c r="E37" s="975"/>
      <c r="F37" s="975"/>
      <c r="G37" s="975"/>
      <c r="H37" s="976"/>
      <c r="I37" s="361" t="str">
        <f>④大会参加申込書!I40&amp;""</f>
        <v>1</v>
      </c>
      <c r="J37" s="978"/>
      <c r="K37" s="977"/>
      <c r="L37" s="974" t="str">
        <f>④大会参加申込書!M41&amp;""</f>
        <v>小嶋 真子</v>
      </c>
      <c r="M37" s="975"/>
      <c r="N37" s="975"/>
      <c r="O37" s="975"/>
      <c r="P37" s="975"/>
      <c r="Q37" s="976"/>
      <c r="R37" s="361" t="e">
        <f>④大会参加申込書!Q40&amp;""</f>
        <v>#N/A</v>
      </c>
      <c r="X37" s="38"/>
    </row>
    <row r="38" spans="1:24" ht="15.75" customHeight="1">
      <c r="A38" s="978" t="s">
        <v>12</v>
      </c>
      <c r="B38" s="977" t="str">
        <f>④大会参加申込書!D42&amp;""</f>
        <v>9</v>
      </c>
      <c r="C38" s="971" t="str">
        <f>④大会参加申込書!E42&amp;""</f>
        <v>かわえい りな</v>
      </c>
      <c r="D38" s="972"/>
      <c r="E38" s="972"/>
      <c r="F38" s="972"/>
      <c r="G38" s="972"/>
      <c r="H38" s="973"/>
      <c r="I38" s="345"/>
      <c r="J38" s="978" t="s">
        <v>12</v>
      </c>
      <c r="K38" s="977" t="str">
        <f>④大会参加申込書!K42&amp;""</f>
        <v>23</v>
      </c>
      <c r="L38" s="971" t="str">
        <f>④大会参加申込書!M42&amp;""</f>
        <v>かわもと さや</v>
      </c>
      <c r="M38" s="972"/>
      <c r="N38" s="972"/>
      <c r="O38" s="972"/>
      <c r="P38" s="972"/>
      <c r="Q38" s="973"/>
      <c r="R38" s="346"/>
      <c r="X38" s="37"/>
    </row>
    <row r="39" spans="1:24" ht="26.25" customHeight="1">
      <c r="A39" s="978"/>
      <c r="B39" s="977"/>
      <c r="C39" s="974" t="str">
        <f>④大会参加申込書!E43&amp;""</f>
        <v>川栄 李菜</v>
      </c>
      <c r="D39" s="975"/>
      <c r="E39" s="975"/>
      <c r="F39" s="975"/>
      <c r="G39" s="975"/>
      <c r="H39" s="976"/>
      <c r="I39" s="361" t="str">
        <f>④大会参加申込書!I42&amp;""</f>
        <v>1</v>
      </c>
      <c r="J39" s="978"/>
      <c r="K39" s="977"/>
      <c r="L39" s="974" t="str">
        <f>④大会参加申込書!M43&amp;""</f>
        <v>川本 紗矢</v>
      </c>
      <c r="M39" s="975"/>
      <c r="N39" s="975"/>
      <c r="O39" s="975"/>
      <c r="P39" s="975"/>
      <c r="Q39" s="976"/>
      <c r="R39" s="361" t="e">
        <f>④大会参加申込書!Q42&amp;""</f>
        <v>#N/A</v>
      </c>
      <c r="X39" s="38"/>
    </row>
    <row r="40" spans="1:24" ht="15.75" customHeight="1">
      <c r="A40" s="978" t="s">
        <v>12</v>
      </c>
      <c r="B40" s="977" t="str">
        <f>④大会参加申込書!D44&amp;""</f>
        <v>11</v>
      </c>
      <c r="C40" s="971" t="str">
        <f>④大会参加申込書!E44&amp;""</f>
        <v>みやわき さくら</v>
      </c>
      <c r="D40" s="972"/>
      <c r="E40" s="972"/>
      <c r="F40" s="972"/>
      <c r="G40" s="972"/>
      <c r="H40" s="973"/>
      <c r="I40" s="345"/>
      <c r="J40" s="978" t="s">
        <v>12</v>
      </c>
      <c r="K40" s="977" t="str">
        <f>④大会参加申込書!K44&amp;""</f>
        <v>24</v>
      </c>
      <c r="L40" s="971" t="str">
        <f>④大会参加申込書!M44&amp;""</f>
        <v>かとりな あいりん</v>
      </c>
      <c r="M40" s="972"/>
      <c r="N40" s="972"/>
      <c r="O40" s="972"/>
      <c r="P40" s="972"/>
      <c r="Q40" s="973"/>
      <c r="R40" s="346"/>
      <c r="X40" s="37"/>
    </row>
    <row r="41" spans="1:24" ht="26.25" customHeight="1">
      <c r="A41" s="978"/>
      <c r="B41" s="977"/>
      <c r="C41" s="974" t="str">
        <f>④大会参加申込書!E45&amp;""</f>
        <v>宮脇 さくら</v>
      </c>
      <c r="D41" s="975"/>
      <c r="E41" s="975"/>
      <c r="F41" s="975"/>
      <c r="G41" s="975"/>
      <c r="H41" s="976"/>
      <c r="I41" s="361" t="str">
        <f>④大会参加申込書!I44&amp;""</f>
        <v>1</v>
      </c>
      <c r="J41" s="978"/>
      <c r="K41" s="977"/>
      <c r="L41" s="974" t="str">
        <f>④大会参加申込書!M45&amp;""</f>
        <v>カトリナ アイリン</v>
      </c>
      <c r="M41" s="975"/>
      <c r="N41" s="975"/>
      <c r="O41" s="975"/>
      <c r="P41" s="975"/>
      <c r="Q41" s="976"/>
      <c r="R41" s="361" t="e">
        <f>④大会参加申込書!Q44&amp;""</f>
        <v>#N/A</v>
      </c>
      <c r="X41" s="38"/>
    </row>
    <row r="42" spans="1:24" ht="15.75" customHeight="1">
      <c r="A42" s="978" t="s">
        <v>12</v>
      </c>
      <c r="B42" s="977" t="str">
        <f>④大会参加申込書!D46&amp;""</f>
        <v>12</v>
      </c>
      <c r="C42" s="971" t="str">
        <f>④大会参加申込書!E46&amp;""</f>
        <v>よこやま ゆい</v>
      </c>
      <c r="D42" s="972"/>
      <c r="E42" s="972"/>
      <c r="F42" s="972"/>
      <c r="G42" s="972"/>
      <c r="H42" s="973"/>
      <c r="I42" s="345"/>
      <c r="J42" s="978" t="s">
        <v>12</v>
      </c>
      <c r="K42" s="977" t="str">
        <f>④大会参加申込書!K46&amp;""</f>
        <v>25</v>
      </c>
      <c r="L42" s="971" t="str">
        <f>④大会参加申込書!M46&amp;""</f>
        <v>いりやま あんな</v>
      </c>
      <c r="M42" s="972"/>
      <c r="N42" s="972"/>
      <c r="O42" s="972"/>
      <c r="P42" s="972"/>
      <c r="Q42" s="973"/>
      <c r="R42" s="346"/>
      <c r="X42" s="37"/>
    </row>
    <row r="43" spans="1:24" ht="26.25" customHeight="1">
      <c r="A43" s="978"/>
      <c r="B43" s="977"/>
      <c r="C43" s="974" t="str">
        <f>④大会参加申込書!E47&amp;""</f>
        <v>横山 由依</v>
      </c>
      <c r="D43" s="975"/>
      <c r="E43" s="975"/>
      <c r="F43" s="975"/>
      <c r="G43" s="975"/>
      <c r="H43" s="976"/>
      <c r="I43" s="361" t="str">
        <f>④大会参加申込書!I46&amp;""</f>
        <v>1</v>
      </c>
      <c r="J43" s="1007"/>
      <c r="K43" s="1018"/>
      <c r="L43" s="1045" t="str">
        <f>④大会参加申込書!M47&amp;""</f>
        <v>入山 杏奈</v>
      </c>
      <c r="M43" s="1046"/>
      <c r="N43" s="1046"/>
      <c r="O43" s="1046"/>
      <c r="P43" s="1046"/>
      <c r="Q43" s="1047"/>
      <c r="R43" s="362" t="e">
        <f>④大会参加申込書!Q46&amp;""</f>
        <v>#N/A</v>
      </c>
      <c r="X43" s="38"/>
    </row>
    <row r="44" spans="1:24" ht="15.75" customHeight="1">
      <c r="A44" s="978" t="s">
        <v>12</v>
      </c>
      <c r="B44" s="977" t="str">
        <f>④大会参加申込書!D48&amp;""</f>
        <v>13</v>
      </c>
      <c r="C44" s="971" t="str">
        <f>④大会参加申込書!E48&amp;""</f>
        <v>みやざわ さえ</v>
      </c>
      <c r="D44" s="972"/>
      <c r="E44" s="972"/>
      <c r="F44" s="972"/>
      <c r="G44" s="972"/>
      <c r="H44" s="973"/>
      <c r="I44" s="345"/>
      <c r="J44" s="1008" t="s">
        <v>118</v>
      </c>
      <c r="K44" s="1009"/>
      <c r="L44" s="1012" t="str">
        <f>①日ソ登録選手入力!O20&amp;""</f>
        <v xml:space="preserve"> </v>
      </c>
      <c r="M44" s="1012"/>
      <c r="N44" s="1012"/>
      <c r="O44" s="1012"/>
      <c r="P44" s="1014" t="s">
        <v>51</v>
      </c>
      <c r="Q44" s="1014"/>
      <c r="R44" s="1015"/>
      <c r="X44" s="37"/>
    </row>
    <row r="45" spans="1:24" ht="26.25" customHeight="1">
      <c r="A45" s="1007"/>
      <c r="B45" s="1018"/>
      <c r="C45" s="1045" t="str">
        <f>④大会参加申込書!E49&amp;""</f>
        <v>宮澤 冴</v>
      </c>
      <c r="D45" s="1046"/>
      <c r="E45" s="1046"/>
      <c r="F45" s="1046"/>
      <c r="G45" s="1046"/>
      <c r="H45" s="1047"/>
      <c r="I45" s="362" t="e">
        <f>④大会参加申込書!I48&amp;""</f>
        <v>#N/A</v>
      </c>
      <c r="J45" s="1010"/>
      <c r="K45" s="1011"/>
      <c r="L45" s="1013"/>
      <c r="M45" s="1013"/>
      <c r="N45" s="1013"/>
      <c r="O45" s="1013"/>
      <c r="P45" s="1016" t="str">
        <f>①日ソ登録選手入力!N20&amp;""</f>
        <v/>
      </c>
      <c r="Q45" s="1016"/>
      <c r="R45" s="1017"/>
      <c r="X45" s="39"/>
    </row>
    <row r="46" spans="1:24" ht="9.75" customHeight="1">
      <c r="I46" s="1044"/>
      <c r="J46" s="1044"/>
      <c r="K46" s="1044"/>
      <c r="L46" s="1044"/>
      <c r="M46" s="1044"/>
      <c r="N46" s="1044"/>
      <c r="O46" s="1044"/>
    </row>
    <row r="47" spans="1:24" ht="10.5" customHeight="1"/>
  </sheetData>
  <sheetProtection algorithmName="SHA-512" hashValue="dxQPI9PUYHIVResp8j5V0VYlnLMvR+5OSM+RJtQLO2+7QfyK4LoovbZ/DoiVZf7ft1K3KKnZ4S1boZirHAmN9g==" saltValue="DygjTAUDK+A7JBSGC4qxQw==" spinCount="100000" sheet="1" selectLockedCells="1"/>
  <mergeCells count="154">
    <mergeCell ref="L31:Q31"/>
    <mergeCell ref="L32:Q32"/>
    <mergeCell ref="L33:Q33"/>
    <mergeCell ref="C33:H33"/>
    <mergeCell ref="C34:H34"/>
    <mergeCell ref="L40:Q40"/>
    <mergeCell ref="L41:Q41"/>
    <mergeCell ref="L42:Q42"/>
    <mergeCell ref="L43:Q43"/>
    <mergeCell ref="J30:J31"/>
    <mergeCell ref="C42:H42"/>
    <mergeCell ref="C43:H43"/>
    <mergeCell ref="J40:J41"/>
    <mergeCell ref="K40:K41"/>
    <mergeCell ref="J42:J43"/>
    <mergeCell ref="K42:K43"/>
    <mergeCell ref="K38:K39"/>
    <mergeCell ref="L34:Q34"/>
    <mergeCell ref="L35:Q35"/>
    <mergeCell ref="L36:Q36"/>
    <mergeCell ref="L37:Q37"/>
    <mergeCell ref="L38:Q38"/>
    <mergeCell ref="L39:Q39"/>
    <mergeCell ref="J36:J37"/>
    <mergeCell ref="L22:Q22"/>
    <mergeCell ref="L23:Q23"/>
    <mergeCell ref="L24:Q24"/>
    <mergeCell ref="L25:Q25"/>
    <mergeCell ref="L26:Q26"/>
    <mergeCell ref="L27:Q27"/>
    <mergeCell ref="L28:Q28"/>
    <mergeCell ref="L29:Q29"/>
    <mergeCell ref="L30:Q30"/>
    <mergeCell ref="C44:H44"/>
    <mergeCell ref="A18:A19"/>
    <mergeCell ref="J18:J19"/>
    <mergeCell ref="J38:J39"/>
    <mergeCell ref="I46:J46"/>
    <mergeCell ref="K46:O46"/>
    <mergeCell ref="M9:N9"/>
    <mergeCell ref="C7:F7"/>
    <mergeCell ref="I7:L7"/>
    <mergeCell ref="A8:B8"/>
    <mergeCell ref="I8:L9"/>
    <mergeCell ref="M8:N8"/>
    <mergeCell ref="O8:R9"/>
    <mergeCell ref="A20:A21"/>
    <mergeCell ref="A22:A23"/>
    <mergeCell ref="A24:A25"/>
    <mergeCell ref="A26:A27"/>
    <mergeCell ref="A28:A29"/>
    <mergeCell ref="A30:A31"/>
    <mergeCell ref="A32:A33"/>
    <mergeCell ref="A34:A35"/>
    <mergeCell ref="A36:A37"/>
    <mergeCell ref="A38:A39"/>
    <mergeCell ref="C45:H45"/>
    <mergeCell ref="C1:P2"/>
    <mergeCell ref="J20:J21"/>
    <mergeCell ref="G9:H9"/>
    <mergeCell ref="G13:H13"/>
    <mergeCell ref="G14:H14"/>
    <mergeCell ref="G15:H15"/>
    <mergeCell ref="G16:H16"/>
    <mergeCell ref="A13:B14"/>
    <mergeCell ref="A15:B16"/>
    <mergeCell ref="C13:F14"/>
    <mergeCell ref="C15:F16"/>
    <mergeCell ref="C8:F9"/>
    <mergeCell ref="G8:H8"/>
    <mergeCell ref="A9:B9"/>
    <mergeCell ref="A5:B5"/>
    <mergeCell ref="G7:H7"/>
    <mergeCell ref="M7:N7"/>
    <mergeCell ref="O7:R7"/>
    <mergeCell ref="C6:L6"/>
    <mergeCell ref="C5:L5"/>
    <mergeCell ref="A6:B6"/>
    <mergeCell ref="M5:N6"/>
    <mergeCell ref="R18:R19"/>
    <mergeCell ref="L18:Q18"/>
    <mergeCell ref="A44:A45"/>
    <mergeCell ref="J44:K45"/>
    <mergeCell ref="L44:O45"/>
    <mergeCell ref="P44:R44"/>
    <mergeCell ref="P45:R45"/>
    <mergeCell ref="B20:B21"/>
    <mergeCell ref="B22:B23"/>
    <mergeCell ref="B24:B25"/>
    <mergeCell ref="B26:B27"/>
    <mergeCell ref="B28:B29"/>
    <mergeCell ref="B30:B31"/>
    <mergeCell ref="B32:B33"/>
    <mergeCell ref="B34:B35"/>
    <mergeCell ref="B36:B37"/>
    <mergeCell ref="B38:B39"/>
    <mergeCell ref="B40:B41"/>
    <mergeCell ref="B42:B43"/>
    <mergeCell ref="B44:B45"/>
    <mergeCell ref="J22:J23"/>
    <mergeCell ref="K24:K25"/>
    <mergeCell ref="J28:J29"/>
    <mergeCell ref="J24:J25"/>
    <mergeCell ref="A40:A41"/>
    <mergeCell ref="A42:A43"/>
    <mergeCell ref="O5:R6"/>
    <mergeCell ref="A7:B7"/>
    <mergeCell ref="L19:Q19"/>
    <mergeCell ref="L20:Q20"/>
    <mergeCell ref="L21:Q21"/>
    <mergeCell ref="I18:I19"/>
    <mergeCell ref="O13:R14"/>
    <mergeCell ref="M15:N16"/>
    <mergeCell ref="O15:R16"/>
    <mergeCell ref="I13:L13"/>
    <mergeCell ref="I14:L14"/>
    <mergeCell ref="I15:L15"/>
    <mergeCell ref="I16:L16"/>
    <mergeCell ref="M13:N14"/>
    <mergeCell ref="J32:J33"/>
    <mergeCell ref="K32:K33"/>
    <mergeCell ref="K28:K29"/>
    <mergeCell ref="K30:K31"/>
    <mergeCell ref="B18:B19"/>
    <mergeCell ref="K18:K19"/>
    <mergeCell ref="K20:K21"/>
    <mergeCell ref="C18:H18"/>
    <mergeCell ref="C19:H19"/>
    <mergeCell ref="C20:H20"/>
    <mergeCell ref="C21:H21"/>
    <mergeCell ref="C38:H38"/>
    <mergeCell ref="C39:H39"/>
    <mergeCell ref="C40:H40"/>
    <mergeCell ref="C41:H41"/>
    <mergeCell ref="K22:K23"/>
    <mergeCell ref="C35:H35"/>
    <mergeCell ref="C36:H36"/>
    <mergeCell ref="C37:H37"/>
    <mergeCell ref="C31:H31"/>
    <mergeCell ref="C32:H32"/>
    <mergeCell ref="C22:H22"/>
    <mergeCell ref="C23:H23"/>
    <mergeCell ref="C24:H24"/>
    <mergeCell ref="C25:H25"/>
    <mergeCell ref="C26:H26"/>
    <mergeCell ref="C27:H27"/>
    <mergeCell ref="C28:H28"/>
    <mergeCell ref="C29:H29"/>
    <mergeCell ref="C30:H30"/>
    <mergeCell ref="J26:J27"/>
    <mergeCell ref="K26:K27"/>
    <mergeCell ref="J34:J35"/>
    <mergeCell ref="K34:K35"/>
    <mergeCell ref="K36:K37"/>
  </mergeCells>
  <phoneticPr fontId="3"/>
  <printOptions horizontalCentered="1" verticalCentered="1"/>
  <pageMargins left="0.23622047244094491" right="0.19685039370078741" top="0.31496062992125984" bottom="0.23622047244094491" header="0.19685039370078741" footer="0.19685039370078741"/>
  <pageSetup paperSize="9" orientation="portrait" verticalDpi="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702C4-BE0B-41D4-BE8A-E40C36E2D429}">
  <dimension ref="A1:H26"/>
  <sheetViews>
    <sheetView workbookViewId="0">
      <selection activeCell="C2" sqref="C2"/>
    </sheetView>
  </sheetViews>
  <sheetFormatPr defaultColWidth="9.625" defaultRowHeight="14.25"/>
  <cols>
    <col min="1" max="1" width="9.25" style="53" customWidth="1"/>
    <col min="2" max="2" width="11.875" style="53" bestFit="1" customWidth="1"/>
    <col min="3" max="3" width="9.625" style="53"/>
    <col min="4" max="5" width="17.75" style="53" customWidth="1"/>
    <col min="6" max="8" width="14.5" style="53" customWidth="1"/>
    <col min="9" max="16384" width="9.625" style="52"/>
  </cols>
  <sheetData>
    <row r="1" spans="1:8">
      <c r="A1" s="52" t="s">
        <v>95</v>
      </c>
      <c r="B1" s="52" t="s">
        <v>96</v>
      </c>
      <c r="C1" s="52" t="s">
        <v>97</v>
      </c>
      <c r="D1" s="52" t="s">
        <v>98</v>
      </c>
      <c r="E1" s="52" t="s">
        <v>99</v>
      </c>
      <c r="F1" s="52" t="s">
        <v>100</v>
      </c>
      <c r="G1" s="52" t="s">
        <v>101</v>
      </c>
      <c r="H1" s="52" t="s">
        <v>102</v>
      </c>
    </row>
    <row r="2" spans="1:8">
      <c r="B2" s="53">
        <v>0</v>
      </c>
      <c r="C2" s="53">
        <f>②大会参加申込入力!C18</f>
        <v>10</v>
      </c>
      <c r="D2" s="54" t="str">
        <f>②大会参加申込入力!P18</f>
        <v xml:space="preserve"> </v>
      </c>
      <c r="E2" s="54" t="str">
        <f>②大会参加申込入力!Q18</f>
        <v xml:space="preserve"> </v>
      </c>
    </row>
    <row r="3" spans="1:8">
      <c r="B3" s="53">
        <v>0</v>
      </c>
      <c r="C3" s="53">
        <f>②大会参加申込入力!C19</f>
        <v>1</v>
      </c>
      <c r="D3" s="54" t="str">
        <f>②大会参加申込入力!P19</f>
        <v>秋本 才加</v>
      </c>
      <c r="E3" s="54" t="str">
        <f>②大会参加申込入力!Q19</f>
        <v>あきもと さやか</v>
      </c>
    </row>
    <row r="4" spans="1:8">
      <c r="B4" s="53">
        <v>0</v>
      </c>
      <c r="C4" s="53">
        <f>②大会参加申込入力!C20</f>
        <v>2</v>
      </c>
      <c r="D4" s="54" t="str">
        <f>②大会参加申込入力!P20</f>
        <v>川崎 望</v>
      </c>
      <c r="E4" s="54" t="str">
        <f>②大会参加申込入力!Q20</f>
        <v>かわさき のぞみ</v>
      </c>
    </row>
    <row r="5" spans="1:8">
      <c r="B5" s="53">
        <v>0</v>
      </c>
      <c r="C5" s="53">
        <f>②大会参加申込入力!C21</f>
        <v>3</v>
      </c>
      <c r="D5" s="54" t="str">
        <f>②大会参加申込入力!P21</f>
        <v>生駒 理奈</v>
      </c>
      <c r="E5" s="54" t="str">
        <f>②大会参加申込入力!Q21</f>
        <v>いこま りな</v>
      </c>
    </row>
    <row r="6" spans="1:8">
      <c r="B6" s="53">
        <v>0</v>
      </c>
      <c r="C6" s="53">
        <f>②大会参加申込入力!C22</f>
        <v>4</v>
      </c>
      <c r="D6" s="54" t="str">
        <f>②大会参加申込入力!P22</f>
        <v>北原 里恵</v>
      </c>
      <c r="E6" s="54" t="str">
        <f>②大会参加申込入力!Q22</f>
        <v>きたはら りえ</v>
      </c>
    </row>
    <row r="7" spans="1:8">
      <c r="B7" s="53">
        <v>0</v>
      </c>
      <c r="C7" s="53">
        <f>②大会参加申込入力!C23</f>
        <v>5</v>
      </c>
      <c r="D7" s="54" t="str">
        <f>②大会参加申込入力!P23</f>
        <v>松井 樹理奈</v>
      </c>
      <c r="E7" s="54" t="str">
        <f>②大会参加申込入力!Q23</f>
        <v>まつい じゅりな</v>
      </c>
    </row>
    <row r="8" spans="1:8">
      <c r="B8" s="53">
        <v>0</v>
      </c>
      <c r="C8" s="53">
        <f>②大会参加申込入力!C24</f>
        <v>6</v>
      </c>
      <c r="D8" s="54" t="str">
        <f>②大会参加申込入力!P24</f>
        <v>山本 沙也加</v>
      </c>
      <c r="E8" s="54" t="str">
        <f>②大会参加申込入力!Q24</f>
        <v>やまもと さやか</v>
      </c>
    </row>
    <row r="9" spans="1:8">
      <c r="B9" s="53">
        <v>0</v>
      </c>
      <c r="C9" s="53">
        <f>②大会参加申込入力!C25</f>
        <v>7</v>
      </c>
      <c r="D9" s="54" t="str">
        <f>②大会参加申込入力!P25</f>
        <v>渡部 美優紀</v>
      </c>
      <c r="E9" s="54" t="str">
        <f>②大会参加申込入力!Q25</f>
        <v>わななべ みゆき</v>
      </c>
    </row>
    <row r="10" spans="1:8">
      <c r="B10" s="53">
        <v>0</v>
      </c>
      <c r="C10" s="53">
        <f>②大会参加申込入力!C26</f>
        <v>8</v>
      </c>
      <c r="D10" s="54" t="str">
        <f>②大会参加申込入力!P26</f>
        <v>島崎 遥</v>
      </c>
      <c r="E10" s="54" t="str">
        <f>②大会参加申込入力!Q26</f>
        <v>しまざき はるか</v>
      </c>
    </row>
    <row r="11" spans="1:8">
      <c r="B11" s="53">
        <v>0</v>
      </c>
      <c r="C11" s="53">
        <f>②大会参加申込入力!C27</f>
        <v>9</v>
      </c>
      <c r="D11" s="54" t="str">
        <f>②大会参加申込入力!P27</f>
        <v>川栄 李菜</v>
      </c>
      <c r="E11" s="54" t="str">
        <f>②大会参加申込入力!Q27</f>
        <v>かわえい りな</v>
      </c>
    </row>
    <row r="12" spans="1:8">
      <c r="B12" s="53">
        <v>0</v>
      </c>
      <c r="C12" s="53">
        <f>②大会参加申込入力!C28</f>
        <v>11</v>
      </c>
      <c r="D12" s="54" t="str">
        <f>②大会参加申込入力!P28</f>
        <v>宮脇 さくら</v>
      </c>
      <c r="E12" s="54" t="str">
        <f>②大会参加申込入力!Q28</f>
        <v>みやわき さくら</v>
      </c>
    </row>
    <row r="13" spans="1:8">
      <c r="B13" s="53">
        <v>0</v>
      </c>
      <c r="C13" s="53">
        <f>②大会参加申込入力!C29</f>
        <v>12</v>
      </c>
      <c r="D13" s="54" t="str">
        <f>②大会参加申込入力!P29</f>
        <v>横山 由依</v>
      </c>
      <c r="E13" s="54" t="str">
        <f>②大会参加申込入力!Q29</f>
        <v>よこやま ゆい</v>
      </c>
    </row>
    <row r="14" spans="1:8">
      <c r="B14" s="53">
        <v>0</v>
      </c>
      <c r="C14" s="53">
        <f>②大会参加申込入力!C30</f>
        <v>13</v>
      </c>
      <c r="D14" s="54" t="str">
        <f>②大会参加申込入力!P30</f>
        <v>宮澤 冴</v>
      </c>
      <c r="E14" s="54" t="str">
        <f>②大会参加申込入力!Q30</f>
        <v>みやざわ さえ</v>
      </c>
    </row>
    <row r="15" spans="1:8">
      <c r="B15" s="53">
        <v>0</v>
      </c>
      <c r="C15" s="53">
        <f>②大会参加申込入力!C31</f>
        <v>14</v>
      </c>
      <c r="D15" s="54" t="str">
        <f>②大会参加申込入力!P31</f>
        <v>渋谷 渚</v>
      </c>
      <c r="E15" s="54" t="str">
        <f>②大会参加申込入力!Q31</f>
        <v>しぶや なぎさ</v>
      </c>
    </row>
    <row r="16" spans="1:8">
      <c r="B16" s="53">
        <v>0</v>
      </c>
      <c r="C16" s="53">
        <f>②大会参加申込入力!C32</f>
        <v>15</v>
      </c>
      <c r="D16" s="54" t="str">
        <f>②大会参加申込入力!P32</f>
        <v>峯岸 みなみ</v>
      </c>
      <c r="E16" s="54" t="str">
        <f>②大会参加申込入力!Q32</f>
        <v>みねぎし みなみ</v>
      </c>
    </row>
    <row r="17" spans="2:5">
      <c r="B17" s="53">
        <v>0</v>
      </c>
      <c r="C17" s="53">
        <f>②大会参加申込入力!C33</f>
        <v>16</v>
      </c>
      <c r="D17" s="54" t="str">
        <f>②大会参加申込入力!P33</f>
        <v>山田 奈々</v>
      </c>
      <c r="E17" s="54" t="str">
        <f>②大会参加申込入力!Q33</f>
        <v>やまだ なな</v>
      </c>
    </row>
    <row r="18" spans="2:5">
      <c r="B18" s="53">
        <v>0</v>
      </c>
      <c r="C18" s="53">
        <f>②大会参加申込入力!C34</f>
        <v>17</v>
      </c>
      <c r="D18" s="54" t="str">
        <f>②大会参加申込入力!P34</f>
        <v>野呂 加代</v>
      </c>
      <c r="E18" s="54" t="str">
        <f>②大会参加申込入力!Q34</f>
        <v>のろ かよ</v>
      </c>
    </row>
    <row r="19" spans="2:5">
      <c r="B19" s="53">
        <v>0</v>
      </c>
      <c r="C19" s="53">
        <f>②大会参加申込入力!C35</f>
        <v>18</v>
      </c>
      <c r="D19" s="54" t="str">
        <f>②大会参加申込入力!P35</f>
        <v>岡田 奈々</v>
      </c>
      <c r="E19" s="54" t="str">
        <f>②大会参加申込入力!Q35</f>
        <v>おかだ なな</v>
      </c>
    </row>
    <row r="20" spans="2:5">
      <c r="B20" s="53">
        <v>0</v>
      </c>
      <c r="C20" s="53">
        <f>②大会参加申込入力!C36</f>
        <v>19</v>
      </c>
      <c r="D20" s="54" t="str">
        <f>②大会参加申込入力!P36</f>
        <v>高橋 朱里</v>
      </c>
      <c r="E20" s="54" t="str">
        <f>②大会参加申込入力!Q36</f>
        <v>たかはし じゅり</v>
      </c>
    </row>
    <row r="21" spans="2:5">
      <c r="B21" s="53">
        <v>0</v>
      </c>
      <c r="C21" s="53">
        <f>②大会参加申込入力!C37</f>
        <v>20</v>
      </c>
      <c r="D21" s="54" t="str">
        <f>②大会参加申込入力!P37</f>
        <v>加藤 玲奈</v>
      </c>
      <c r="E21" s="54" t="str">
        <f>②大会参加申込入力!Q37</f>
        <v>かとう れな</v>
      </c>
    </row>
    <row r="22" spans="2:5">
      <c r="B22" s="53">
        <v>0</v>
      </c>
      <c r="C22" s="53">
        <f>②大会参加申込入力!C38</f>
        <v>21</v>
      </c>
      <c r="D22" s="54" t="str">
        <f>②大会参加申込入力!P38</f>
        <v>太田 奈緒</v>
      </c>
      <c r="E22" s="54" t="str">
        <f>②大会参加申込入力!Q38</f>
        <v>おおた なお</v>
      </c>
    </row>
    <row r="23" spans="2:5">
      <c r="B23" s="53">
        <v>0</v>
      </c>
      <c r="C23" s="53">
        <f>②大会参加申込入力!C39</f>
        <v>22</v>
      </c>
      <c r="D23" s="54" t="str">
        <f>②大会参加申込入力!P39</f>
        <v>小嶋 真子</v>
      </c>
      <c r="E23" s="54" t="str">
        <f>②大会参加申込入力!Q39</f>
        <v>こじま まこ</v>
      </c>
    </row>
    <row r="24" spans="2:5">
      <c r="B24" s="53">
        <v>0</v>
      </c>
      <c r="C24" s="53">
        <f>②大会参加申込入力!C40</f>
        <v>23</v>
      </c>
      <c r="D24" s="54" t="str">
        <f>②大会参加申込入力!P40</f>
        <v>川本 紗矢</v>
      </c>
      <c r="E24" s="54" t="str">
        <f>②大会参加申込入力!Q40</f>
        <v>かわもと さや</v>
      </c>
    </row>
    <row r="25" spans="2:5">
      <c r="B25" s="53">
        <v>0</v>
      </c>
      <c r="C25" s="53">
        <f>②大会参加申込入力!C41</f>
        <v>24</v>
      </c>
      <c r="D25" s="54" t="str">
        <f>②大会参加申込入力!P41</f>
        <v>カトリナ アイリン</v>
      </c>
      <c r="E25" s="54" t="str">
        <f>②大会参加申込入力!Q41</f>
        <v>かとりな あいりん</v>
      </c>
    </row>
    <row r="26" spans="2:5">
      <c r="B26" s="53">
        <v>0</v>
      </c>
      <c r="C26" s="53">
        <f>②大会参加申込入力!C42</f>
        <v>25</v>
      </c>
      <c r="D26" s="54" t="str">
        <f>②大会参加申込入力!P42</f>
        <v>入山 杏奈</v>
      </c>
      <c r="E26" s="54" t="str">
        <f>②大会参加申込入力!Q42</f>
        <v>いりやま あんな</v>
      </c>
    </row>
  </sheetData>
  <sheetProtection selectLockedCells="1"/>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①日ソ登録選手入力</vt:lpstr>
      <vt:lpstr>②大会参加申込入力</vt:lpstr>
      <vt:lpstr>②日ソ協登録用紙(P1)</vt:lpstr>
      <vt:lpstr>③日ソ協登録用紙(P2)</vt:lpstr>
      <vt:lpstr>④大会参加申込書</vt:lpstr>
      <vt:lpstr>⑤プログラム掲載用参加申込書</vt:lpstr>
      <vt:lpstr>選手</vt:lpstr>
      <vt:lpstr>①日ソ登録選手入力!Print_Area</vt:lpstr>
      <vt:lpstr>②大会参加申込入力!Print_Area</vt:lpstr>
      <vt:lpstr>'②日ソ協登録用紙(P1)'!Print_Area</vt:lpstr>
      <vt:lpstr>'③日ソ協登録用紙(P2)'!Print_Area</vt:lpstr>
      <vt:lpstr>④大会参加申込書!Print_Area</vt:lpstr>
      <vt:lpstr>⑤プログラム掲載用参加申込書!Print_Area</vt:lpstr>
      <vt:lpstr>学年</vt:lpstr>
      <vt:lpstr>指導者</vt:lpstr>
      <vt:lpstr>指導者資格</vt:lpstr>
      <vt:lpstr>氏名</vt:lpstr>
      <vt:lpstr>資格</vt:lpstr>
      <vt:lpstr>種別</vt:lpstr>
      <vt:lpstr>選手登録</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tkwnt02</dc:creator>
  <cp:keywords/>
  <dc:description/>
  <cp:lastModifiedBy>ソフトボール協会 大阪府</cp:lastModifiedBy>
  <cp:revision>1</cp:revision>
  <cp:lastPrinted>2026-03-27T06:45:39Z</cp:lastPrinted>
  <dcterms:created xsi:type="dcterms:W3CDTF">2003-03-08T03:56:38Z</dcterms:created>
  <dcterms:modified xsi:type="dcterms:W3CDTF">2026-04-26T15:03:31Z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1041-10.8.0.6186</vt:lpwstr>
  </property>
</Properties>
</file>